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vera/Desktop/"/>
    </mc:Choice>
  </mc:AlternateContent>
  <xr:revisionPtr revIDLastSave="0" documentId="8_{7A729D09-F795-6E4A-8C7B-D8560BD3C85B}" xr6:coauthVersionLast="47" xr6:coauthVersionMax="47" xr10:uidLastSave="{00000000-0000-0000-0000-000000000000}"/>
  <bookViews>
    <workbookView xWindow="740" yWindow="680" windowWidth="27640" windowHeight="15200" xr2:uid="{FD2545C4-9446-4D26-B985-F027A5F91F63}"/>
  </bookViews>
  <sheets>
    <sheet name="Hoja1" sheetId="1" r:id="rId1"/>
  </sheets>
  <externalReferences>
    <externalReference r:id="rId2"/>
  </externalReferences>
  <definedNames>
    <definedName name="_xlnm._FilterDatabase" localSheetId="0" hidden="1">Hoja1!$A$3:$O$66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8" i="1" l="1"/>
  <c r="O31" i="1"/>
  <c r="O22" i="1"/>
  <c r="O10" i="1"/>
  <c r="O9" i="1"/>
  <c r="O25" i="1"/>
  <c r="O17" i="1"/>
  <c r="O32" i="1"/>
  <c r="O28" i="1"/>
  <c r="O39" i="1"/>
  <c r="O15" i="1"/>
  <c r="O4" i="1"/>
  <c r="O27" i="1"/>
  <c r="O14" i="1"/>
  <c r="O16" i="1"/>
  <c r="O5" i="1"/>
  <c r="O8" i="1"/>
  <c r="O42" i="1"/>
  <c r="O7" i="1"/>
  <c r="O36" i="1"/>
  <c r="O24" i="1"/>
  <c r="O41" i="1"/>
  <c r="O50" i="1"/>
  <c r="O45" i="1"/>
  <c r="O54" i="1"/>
  <c r="O6" i="1"/>
  <c r="O35" i="1"/>
  <c r="O62" i="1"/>
  <c r="O61" i="1"/>
  <c r="O57" i="1"/>
  <c r="O33" i="1"/>
  <c r="O51" i="1"/>
  <c r="O65" i="1"/>
  <c r="O18" i="1"/>
  <c r="O38" i="1"/>
  <c r="O30" i="1"/>
  <c r="O13" i="1"/>
  <c r="O23" i="1"/>
  <c r="O11" i="1"/>
  <c r="O53" i="1"/>
  <c r="O19" i="1"/>
  <c r="O49" i="1"/>
  <c r="O29" i="1"/>
  <c r="O12" i="1"/>
  <c r="O43" i="1"/>
  <c r="O60" i="1"/>
  <c r="O44" i="1"/>
  <c r="O34" i="1"/>
  <c r="O47" i="1"/>
  <c r="O64" i="1"/>
  <c r="O59" i="1"/>
  <c r="O46" i="1"/>
  <c r="O40" i="1"/>
  <c r="O55" i="1"/>
  <c r="O63" i="1"/>
  <c r="O21" i="1"/>
  <c r="O26" i="1"/>
  <c r="O37" i="1"/>
  <c r="O56" i="1"/>
  <c r="O52" i="1"/>
  <c r="O20" i="1"/>
  <c r="O48" i="1"/>
  <c r="O2" i="1" l="1"/>
</calcChain>
</file>

<file path=xl/sharedStrings.xml><?xml version="1.0" encoding="utf-8"?>
<sst xmlns="http://schemas.openxmlformats.org/spreadsheetml/2006/main" count="760" uniqueCount="265">
  <si>
    <t/>
  </si>
  <si>
    <t>PHOTO</t>
  </si>
  <si>
    <t>BRAND</t>
  </si>
  <si>
    <t>KIMBALL</t>
  </si>
  <si>
    <t>CATEGORY</t>
  </si>
  <si>
    <t>PRIMARK</t>
  </si>
  <si>
    <t>25176</t>
  </si>
  <si>
    <t>TOP</t>
  </si>
  <si>
    <t>23899</t>
  </si>
  <si>
    <t>SKIRT</t>
  </si>
  <si>
    <t>26808</t>
  </si>
  <si>
    <t>SHIRT</t>
  </si>
  <si>
    <t>09863</t>
  </si>
  <si>
    <t>22827</t>
  </si>
  <si>
    <t>DRESS</t>
  </si>
  <si>
    <t>27496</t>
  </si>
  <si>
    <t>TROUSERS</t>
  </si>
  <si>
    <t>10583</t>
  </si>
  <si>
    <t>OUTERWEAR</t>
  </si>
  <si>
    <t>18782</t>
  </si>
  <si>
    <t>12666</t>
  </si>
  <si>
    <t>31404</t>
  </si>
  <si>
    <t>15752</t>
  </si>
  <si>
    <t>08596</t>
  </si>
  <si>
    <t>17538</t>
  </si>
  <si>
    <t>09980</t>
  </si>
  <si>
    <t>28557</t>
  </si>
  <si>
    <t>07482</t>
  </si>
  <si>
    <t>17235</t>
  </si>
  <si>
    <t>25398</t>
  </si>
  <si>
    <t>30361</t>
  </si>
  <si>
    <t>20440</t>
  </si>
  <si>
    <t>13032</t>
  </si>
  <si>
    <t>07821</t>
  </si>
  <si>
    <t>25906</t>
  </si>
  <si>
    <t>24520</t>
  </si>
  <si>
    <t>22904</t>
  </si>
  <si>
    <t>11063</t>
  </si>
  <si>
    <t>09424</t>
  </si>
  <si>
    <t>07274</t>
  </si>
  <si>
    <t>26783</t>
  </si>
  <si>
    <t>10328</t>
  </si>
  <si>
    <t>18105</t>
  </si>
  <si>
    <t>04835</t>
  </si>
  <si>
    <t>05949</t>
  </si>
  <si>
    <t>43969</t>
  </si>
  <si>
    <t>68849</t>
  </si>
  <si>
    <t>21305</t>
  </si>
  <si>
    <t>04501</t>
  </si>
  <si>
    <t>07434</t>
  </si>
  <si>
    <t>09043</t>
  </si>
  <si>
    <t>KNITWEAR</t>
  </si>
  <si>
    <t>10597</t>
  </si>
  <si>
    <t>12055</t>
  </si>
  <si>
    <t>12559</t>
  </si>
  <si>
    <t>17488</t>
  </si>
  <si>
    <t>29771</t>
  </si>
  <si>
    <t>31816</t>
  </si>
  <si>
    <t>39229</t>
  </si>
  <si>
    <t>39522</t>
  </si>
  <si>
    <t>64915</t>
  </si>
  <si>
    <t>74020</t>
  </si>
  <si>
    <t>SECTION</t>
  </si>
  <si>
    <t>SUBSECTION</t>
  </si>
  <si>
    <t>DESCRIPTION</t>
  </si>
  <si>
    <t>COLOUR</t>
  </si>
  <si>
    <t>SELL PRICE LOCAL</t>
  </si>
  <si>
    <t>8-Jersey Tops Hanging</t>
  </si>
  <si>
    <t>13-Fashion Vest</t>
  </si>
  <si>
    <t>METALLIC JERSEY CORSET</t>
  </si>
  <si>
    <t>Pink</t>
  </si>
  <si>
    <t>Black</t>
  </si>
  <si>
    <t>53-Denim Skirts</t>
  </si>
  <si>
    <t>CORD MINI SKIRT</t>
  </si>
  <si>
    <t>Lime</t>
  </si>
  <si>
    <t>26-Blouses</t>
  </si>
  <si>
    <t>33-Checks / Casuals</t>
  </si>
  <si>
    <t>ELSA SATIN</t>
  </si>
  <si>
    <t>Purple</t>
  </si>
  <si>
    <t>Blue</t>
  </si>
  <si>
    <t>12-Slv / Less Hanging</t>
  </si>
  <si>
    <t>CO LUREX BANDEAU</t>
  </si>
  <si>
    <t>Multi</t>
  </si>
  <si>
    <t>20-Woven</t>
  </si>
  <si>
    <t>STRETCH SATIN CORSET MINI</t>
  </si>
  <si>
    <t>29-Fashion Other Jeans</t>
  </si>
  <si>
    <t>CO CORD LEG</t>
  </si>
  <si>
    <t>Hot Pink</t>
  </si>
  <si>
    <t>Green</t>
  </si>
  <si>
    <t>SATIN SLIP MIDI</t>
  </si>
  <si>
    <t>PU OVERSHIRT</t>
  </si>
  <si>
    <t>PE CORD SHIRT</t>
  </si>
  <si>
    <t>PE SATIN BIAS CUT MIDI SLIP</t>
  </si>
  <si>
    <t>22-Wide Leg Trousers</t>
  </si>
  <si>
    <t>PE WEST VILLAGE CORD TROUSER</t>
  </si>
  <si>
    <t>SLINKY O RING VEST</t>
  </si>
  <si>
    <t>50-Value Sundresses</t>
  </si>
  <si>
    <t>PE XPAR 1 SDR VELVET MIDI DR</t>
  </si>
  <si>
    <t>PE XPAR V 1 SDR PUFF MINI DR</t>
  </si>
  <si>
    <t>XPAR SEQUIN ONE SHOULDER</t>
  </si>
  <si>
    <t>34-Slim Trouser</t>
  </si>
  <si>
    <t>50-Dresses Denim</t>
  </si>
  <si>
    <t>XPAR WRAP CORD DRESS</t>
  </si>
  <si>
    <t>4-Cardigans</t>
  </si>
  <si>
    <t>73-Knitted Separates</t>
  </si>
  <si>
    <t>GEO PATTERN SKIRT</t>
  </si>
  <si>
    <t>70-Jumper Dresses</t>
  </si>
  <si>
    <t>GEO SHIFT DRESS</t>
  </si>
  <si>
    <t>22-Patterned Jumpers</t>
  </si>
  <si>
    <t>GEO PATTERN VEST</t>
  </si>
  <si>
    <t>FASHION ZIP COATED SKIRT</t>
  </si>
  <si>
    <t>82-Mini Skirts</t>
  </si>
  <si>
    <t>BOUCLE PLEAT MINI SKIRT</t>
  </si>
  <si>
    <t>Red</t>
  </si>
  <si>
    <t>XPAR CORD CUT OUT CAMI DRESS</t>
  </si>
  <si>
    <t>26-Vests / Camis</t>
  </si>
  <si>
    <t>PE XPAR CO VELVET CORSET</t>
  </si>
  <si>
    <t>CO LARA FLARE</t>
  </si>
  <si>
    <t>PE XPAR CRINKLE VELVET TROUSER</t>
  </si>
  <si>
    <t>SLIM FIT SATIN PRINT</t>
  </si>
  <si>
    <t>Peach</t>
  </si>
  <si>
    <t>SATIN SPLIT HEM CAMI</t>
  </si>
  <si>
    <t>Brown</t>
  </si>
  <si>
    <t>SLIM FIT SATIN PLAIN</t>
  </si>
  <si>
    <t>SL COATED MINI SKIRT</t>
  </si>
  <si>
    <t>SMOCKING DRESS</t>
  </si>
  <si>
    <t>SMOCKING VEST</t>
  </si>
  <si>
    <t>44-Other Tailoring</t>
  </si>
  <si>
    <t>PU PAPERBAG SHORT</t>
  </si>
  <si>
    <t>Light Yellow</t>
  </si>
  <si>
    <t>LUREX HALTER O RING TOP</t>
  </si>
  <si>
    <t>LARA BELT CROP KICKFLARE</t>
  </si>
  <si>
    <t>Dark Orange</t>
  </si>
  <si>
    <t>26-Boyfriend Jeans</t>
  </si>
  <si>
    <t>FLORAL CUT OUT DRESS</t>
  </si>
  <si>
    <t>White</t>
  </si>
  <si>
    <t>SATIN STRETCH CORSET MINI</t>
  </si>
  <si>
    <t>42-Fashion Blouses</t>
  </si>
  <si>
    <t>PRM CO TEXTURE SATIN TUNI</t>
  </si>
  <si>
    <t>Gold</t>
  </si>
  <si>
    <t>BELTED CARNABY CROP KICKF</t>
  </si>
  <si>
    <t>SATIN SHIRT</t>
  </si>
  <si>
    <t>SLEEVELESS SMOCK DRESS</t>
  </si>
  <si>
    <t>N/A</t>
  </si>
  <si>
    <t>GZ SATIN ONE SHOULDER MIN</t>
  </si>
  <si>
    <t>22-Patterned Cardigans</t>
  </si>
  <si>
    <t>ARGYLE PATTERN CARDIGAN</t>
  </si>
  <si>
    <t>PU SHORT</t>
  </si>
  <si>
    <t>SATIN BODYSUIT</t>
  </si>
  <si>
    <t>18-Stitch Interest Cardigans</t>
  </si>
  <si>
    <t>CO PATTERN WAISTCOAT</t>
  </si>
  <si>
    <t>PE SATIN BODY</t>
  </si>
  <si>
    <t>Turquoise</t>
  </si>
  <si>
    <t>XPAR CO EMBELLISHED SKIRT</t>
  </si>
  <si>
    <t>TIE DETAIL TUNIC PRINT</t>
  </si>
  <si>
    <t>CORSET DRESS</t>
  </si>
  <si>
    <t>CO CARNABY BOUCLE SHORT</t>
  </si>
  <si>
    <t>Bright Blue</t>
  </si>
  <si>
    <t>Light Orange</t>
  </si>
  <si>
    <t>XPAR CO EMBELLISHED JEAN</t>
  </si>
  <si>
    <t>Barely Black</t>
  </si>
  <si>
    <t>COMPOSITION</t>
  </si>
  <si>
    <t>COUNTRY OF ORIGIN</t>
  </si>
  <si>
    <t>BARCODE</t>
  </si>
  <si>
    <t>Turkey</t>
  </si>
  <si>
    <t>Pakistan</t>
  </si>
  <si>
    <t>98% Cotton / 2% Elastane</t>
  </si>
  <si>
    <t>Sri Lanka</t>
  </si>
  <si>
    <t>100 % Viscose</t>
  </si>
  <si>
    <t>Tunisia</t>
  </si>
  <si>
    <t>78% Viscose / 19% Polyamide / 3% Elastane</t>
  </si>
  <si>
    <t>Bangladesh</t>
  </si>
  <si>
    <t>Cambodia</t>
  </si>
  <si>
    <t>95% Polyester / 5% Elastane</t>
  </si>
  <si>
    <t>Myanmar</t>
  </si>
  <si>
    <t>Coating: Polyurethane / Base fabric: 100% Polyester</t>
  </si>
  <si>
    <t>92% Polyamide / 4% Elastane / 4% Other fibres</t>
  </si>
  <si>
    <t>100% Viscose</t>
  </si>
  <si>
    <t>90% Polyester / 10% Elastane</t>
  </si>
  <si>
    <t>100% Polyester</t>
  </si>
  <si>
    <t>Vietnam</t>
  </si>
  <si>
    <t>100% Cotton</t>
  </si>
  <si>
    <t>87% Polyester / 11% Nylon / 2% Elastane</t>
  </si>
  <si>
    <t>China</t>
  </si>
  <si>
    <t>93% Polyester / 7% Elastane</t>
  </si>
  <si>
    <t>99% Viscose / 1% Elastane</t>
  </si>
  <si>
    <t>63% Cotton / 35% Polyester / 2% Elastane</t>
  </si>
  <si>
    <t>96% Viscose / 4% Elastane</t>
  </si>
  <si>
    <t>83% Polyester / 10% Elastane / 7% Metallised</t>
  </si>
  <si>
    <t>71&amp; Polyester / 24% Metalized fibre / 5% Spandex</t>
  </si>
  <si>
    <t>51% Polyester / 48% Viscose/ 1% Elastane</t>
  </si>
  <si>
    <t xml:space="preserve"> China</t>
  </si>
  <si>
    <t>88% Polyester / 7% Viscose / 3% Nylon / 2% Acryl</t>
  </si>
  <si>
    <t>100 % Polyester</t>
  </si>
  <si>
    <t>85 % Acrylic / 15 % Polyamide</t>
  </si>
  <si>
    <t>70 % Polyester / 27% Acrylic / 3 % Elastan</t>
  </si>
  <si>
    <t>TEKSTILA</t>
  </si>
  <si>
    <t>SERIE 1 SL12</t>
  </si>
  <si>
    <t>SERIE 1 SL4</t>
  </si>
  <si>
    <t>CAMISETA</t>
  </si>
  <si>
    <t>FALDA</t>
  </si>
  <si>
    <t>CAMISA</t>
  </si>
  <si>
    <t>SERIE 1 SL3</t>
  </si>
  <si>
    <t>VESTIDO</t>
  </si>
  <si>
    <t>SERIE 2 SL8</t>
  </si>
  <si>
    <t>SERIE 1 SL13</t>
  </si>
  <si>
    <t>SERIE 2 SL7</t>
  </si>
  <si>
    <t>SERIE 1 SL2</t>
  </si>
  <si>
    <t>PRENDA EXTERIOR</t>
  </si>
  <si>
    <t>SERIE 1 SL5</t>
  </si>
  <si>
    <t>SERIE 1 U</t>
  </si>
  <si>
    <t>SERIE 2 SL1</t>
  </si>
  <si>
    <t>SERIE 1 SL7</t>
  </si>
  <si>
    <t>SERIE 1 SL6</t>
  </si>
  <si>
    <t>SERIE 2 SL2</t>
  </si>
  <si>
    <t>SERIE 1 SL8</t>
  </si>
  <si>
    <t>SERIE 2 SL6</t>
  </si>
  <si>
    <t>SERIE 2 SL3</t>
  </si>
  <si>
    <t>SERIE 1 SL1</t>
  </si>
  <si>
    <t>SERIE 2 SL5</t>
  </si>
  <si>
    <t>SERIE 2 SL4</t>
  </si>
  <si>
    <t>SERIE 1 SL10</t>
  </si>
  <si>
    <t>SERIE 1 SL9</t>
  </si>
  <si>
    <t>SERIE 1 SL11</t>
  </si>
  <si>
    <t>SERIE 1 R</t>
  </si>
  <si>
    <t>SERIE 2 SL12</t>
  </si>
  <si>
    <t>TRICOTOSA</t>
  </si>
  <si>
    <t>SERIE 2 SL11</t>
  </si>
  <si>
    <t>98% Viscose / 2% Elastane</t>
  </si>
  <si>
    <t>97% Rayon / 3% Lycra</t>
  </si>
  <si>
    <t>PANTALON</t>
  </si>
  <si>
    <t>2-Dresses</t>
  </si>
  <si>
    <t>18-Skirt Denim</t>
  </si>
  <si>
    <t>28-Dresses</t>
  </si>
  <si>
    <t>18-denim</t>
  </si>
  <si>
    <t xml:space="preserve">28-Dresses </t>
  </si>
  <si>
    <t>26-blazer</t>
  </si>
  <si>
    <t>33-Trousers corduroy</t>
  </si>
  <si>
    <t>26-jacket</t>
  </si>
  <si>
    <t>8-top</t>
  </si>
  <si>
    <t>4-skirt</t>
  </si>
  <si>
    <t>2-Jumpers dresses</t>
  </si>
  <si>
    <t>2-pattern top</t>
  </si>
  <si>
    <t>28-pattern Skirts</t>
  </si>
  <si>
    <t>18-denim dresses</t>
  </si>
  <si>
    <t>26-Velvet top</t>
  </si>
  <si>
    <t>33-Velvet trousers</t>
  </si>
  <si>
    <t>8-pattern top</t>
  </si>
  <si>
    <t>33-pattern trousers</t>
  </si>
  <si>
    <t>18- metalic skirt</t>
  </si>
  <si>
    <t xml:space="preserve">33-Trousers </t>
  </si>
  <si>
    <t>2-Pattern top</t>
  </si>
  <si>
    <t>33- leather shorts</t>
  </si>
  <si>
    <t xml:space="preserve">8- fabric Jersey Tops </t>
  </si>
  <si>
    <t>33-Trousers</t>
  </si>
  <si>
    <t>18- Denim dresses</t>
  </si>
  <si>
    <t>18- dresses</t>
  </si>
  <si>
    <t>33- shorts</t>
  </si>
  <si>
    <t>26-body</t>
  </si>
  <si>
    <t>26-Body</t>
  </si>
  <si>
    <t>18- Denim skirt</t>
  </si>
  <si>
    <t>2-dresses</t>
  </si>
  <si>
    <t>18- Denim trousers</t>
  </si>
  <si>
    <t>FAMILY</t>
  </si>
  <si>
    <t>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</si>
</sst>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8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theme="4" tint="-0.249977111117893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3" fontId="1" fillId="6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3" fontId="0" fillId="7" borderId="0" xfId="0" applyNumberFormat="1" applyFill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microsoft.com/office/2007/relationships/hdphoto" Target="../media/hdphoto7.wdp"/><Relationship Id="rId68" Type="http://schemas.openxmlformats.org/officeDocument/2006/relationships/image" Target="../media/image59.pn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9" Type="http://schemas.openxmlformats.org/officeDocument/2006/relationships/image" Target="../media/image29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53" Type="http://schemas.openxmlformats.org/officeDocument/2006/relationships/image" Target="../media/image51.jpeg"/><Relationship Id="rId58" Type="http://schemas.openxmlformats.org/officeDocument/2006/relationships/image" Target="../media/image54.png"/><Relationship Id="rId66" Type="http://schemas.openxmlformats.org/officeDocument/2006/relationships/image" Target="../media/image58.png"/><Relationship Id="rId74" Type="http://schemas.openxmlformats.org/officeDocument/2006/relationships/image" Target="../media/image62.png"/><Relationship Id="rId5" Type="http://schemas.openxmlformats.org/officeDocument/2006/relationships/image" Target="../media/image5.jpg"/><Relationship Id="rId61" Type="http://schemas.microsoft.com/office/2007/relationships/hdphoto" Target="../media/hdphoto6.wdp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43" Type="http://schemas.openxmlformats.org/officeDocument/2006/relationships/image" Target="../media/image43.jpg"/><Relationship Id="rId48" Type="http://schemas.openxmlformats.org/officeDocument/2006/relationships/image" Target="../media/image48.png"/><Relationship Id="rId56" Type="http://schemas.openxmlformats.org/officeDocument/2006/relationships/image" Target="../media/image53.png"/><Relationship Id="rId64" Type="http://schemas.openxmlformats.org/officeDocument/2006/relationships/image" Target="../media/image57.png"/><Relationship Id="rId69" Type="http://schemas.microsoft.com/office/2007/relationships/hdphoto" Target="../media/hdphoto10.wdp"/><Relationship Id="rId8" Type="http://schemas.openxmlformats.org/officeDocument/2006/relationships/image" Target="../media/image8.jpg"/><Relationship Id="rId51" Type="http://schemas.openxmlformats.org/officeDocument/2006/relationships/image" Target="../media/image50.png"/><Relationship Id="rId72" Type="http://schemas.openxmlformats.org/officeDocument/2006/relationships/image" Target="../media/image61.png"/><Relationship Id="rId3" Type="http://schemas.openxmlformats.org/officeDocument/2006/relationships/image" Target="../media/image3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g"/><Relationship Id="rId59" Type="http://schemas.microsoft.com/office/2007/relationships/hdphoto" Target="../media/hdphoto5.wdp"/><Relationship Id="rId67" Type="http://schemas.microsoft.com/office/2007/relationships/hdphoto" Target="../media/hdphoto9.wdp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54" Type="http://schemas.openxmlformats.org/officeDocument/2006/relationships/image" Target="../media/image52.png"/><Relationship Id="rId62" Type="http://schemas.openxmlformats.org/officeDocument/2006/relationships/image" Target="../media/image56.png"/><Relationship Id="rId70" Type="http://schemas.openxmlformats.org/officeDocument/2006/relationships/image" Target="../media/image60.png"/><Relationship Id="rId75" Type="http://schemas.microsoft.com/office/2007/relationships/hdphoto" Target="../media/hdphoto13.wdp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microsoft.com/office/2007/relationships/hdphoto" Target="../media/hdphoto1.wdp"/><Relationship Id="rId57" Type="http://schemas.microsoft.com/office/2007/relationships/hdphoto" Target="../media/hdphoto4.wdp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microsoft.com/office/2007/relationships/hdphoto" Target="../media/hdphoto2.wdp"/><Relationship Id="rId60" Type="http://schemas.openxmlformats.org/officeDocument/2006/relationships/image" Target="../media/image55.png"/><Relationship Id="rId65" Type="http://schemas.microsoft.com/office/2007/relationships/hdphoto" Target="../media/hdphoto8.wdp"/><Relationship Id="rId73" Type="http://schemas.microsoft.com/office/2007/relationships/hdphoto" Target="../media/hdphoto12.wdp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34" Type="http://schemas.openxmlformats.org/officeDocument/2006/relationships/image" Target="../media/image34.jpg"/><Relationship Id="rId50" Type="http://schemas.openxmlformats.org/officeDocument/2006/relationships/image" Target="../media/image49.jpeg"/><Relationship Id="rId55" Type="http://schemas.microsoft.com/office/2007/relationships/hdphoto" Target="../media/hdphoto3.wdp"/><Relationship Id="rId7" Type="http://schemas.openxmlformats.org/officeDocument/2006/relationships/image" Target="../media/image7.jpg"/><Relationship Id="rId71" Type="http://schemas.microsoft.com/office/2007/relationships/hdphoto" Target="../media/hdphoto1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41984</xdr:colOff>
      <xdr:row>57</xdr:row>
      <xdr:rowOff>44224</xdr:rowOff>
    </xdr:from>
    <xdr:to>
      <xdr:col>0</xdr:col>
      <xdr:colOff>798456</xdr:colOff>
      <xdr:row>57</xdr:row>
      <xdr:rowOff>841041</xdr:rowOff>
    </xdr:to>
    <xdr:pic>
      <xdr:nvPicPr>
        <xdr:cNvPr id="2" name="1047166306_05.jpg" descr="1047166306_05.jpg" title="1047166306_05.jpg">
          <a:extLst>
            <a:ext uri="{FF2B5EF4-FFF2-40B4-BE49-F238E27FC236}">
              <a16:creationId xmlns:a16="http://schemas.microsoft.com/office/drawing/2014/main" id="{EBD8DA74-5567-49E1-9D91-730A8A5CC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84" y="738989"/>
          <a:ext cx="756472" cy="796817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47</xdr:row>
      <xdr:rowOff>40239</xdr:rowOff>
    </xdr:from>
    <xdr:to>
      <xdr:col>0</xdr:col>
      <xdr:colOff>802239</xdr:colOff>
      <xdr:row>47</xdr:row>
      <xdr:rowOff>845025</xdr:rowOff>
    </xdr:to>
    <xdr:pic>
      <xdr:nvPicPr>
        <xdr:cNvPr id="3" name="1045220406_05.jpg" descr="1045220406_05.jpg" title="1045220406_05.jpg">
          <a:extLst>
            <a:ext uri="{FF2B5EF4-FFF2-40B4-BE49-F238E27FC236}">
              <a16:creationId xmlns:a16="http://schemas.microsoft.com/office/drawing/2014/main" id="{B244E03A-0789-4D86-9C77-831C73FDB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02" y="1620268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19</xdr:row>
      <xdr:rowOff>40239</xdr:rowOff>
    </xdr:from>
    <xdr:to>
      <xdr:col>0</xdr:col>
      <xdr:colOff>802239</xdr:colOff>
      <xdr:row>19</xdr:row>
      <xdr:rowOff>845025</xdr:rowOff>
    </xdr:to>
    <xdr:pic>
      <xdr:nvPicPr>
        <xdr:cNvPr id="4" name="1050716406_05.jpg" descr="1050716406_05.jpg" title="1050716406_05.jpg">
          <a:extLst>
            <a:ext uri="{FF2B5EF4-FFF2-40B4-BE49-F238E27FC236}">
              <a16:creationId xmlns:a16="http://schemas.microsoft.com/office/drawing/2014/main" id="{8DD8DB88-E60F-4D8A-A4D6-0F6E0D824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202" y="2505533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51</xdr:row>
      <xdr:rowOff>40239</xdr:rowOff>
    </xdr:from>
    <xdr:to>
      <xdr:col>0</xdr:col>
      <xdr:colOff>802239</xdr:colOff>
      <xdr:row>51</xdr:row>
      <xdr:rowOff>845025</xdr:rowOff>
    </xdr:to>
    <xdr:pic>
      <xdr:nvPicPr>
        <xdr:cNvPr id="5" name="1047978935_0.jpg" descr="1047978935_0.jpg" title="1047978935_0.jpg">
          <a:extLst>
            <a:ext uri="{FF2B5EF4-FFF2-40B4-BE49-F238E27FC236}">
              <a16:creationId xmlns:a16="http://schemas.microsoft.com/office/drawing/2014/main" id="{B5971188-B5CD-4932-A0A5-B69595606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202" y="3390798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55</xdr:row>
      <xdr:rowOff>40240</xdr:rowOff>
    </xdr:from>
    <xdr:to>
      <xdr:col>0</xdr:col>
      <xdr:colOff>802239</xdr:colOff>
      <xdr:row>55</xdr:row>
      <xdr:rowOff>845025</xdr:rowOff>
    </xdr:to>
    <xdr:pic>
      <xdr:nvPicPr>
        <xdr:cNvPr id="6" name="1052584306_05.jpg" descr="1052584306_05.jpg" title="1052584306_05.jpg">
          <a:extLst>
            <a:ext uri="{FF2B5EF4-FFF2-40B4-BE49-F238E27FC236}">
              <a16:creationId xmlns:a16="http://schemas.microsoft.com/office/drawing/2014/main" id="{019E8BB5-9B03-4065-AB24-3399ACFD9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202" y="4276064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36</xdr:row>
      <xdr:rowOff>40239</xdr:rowOff>
    </xdr:from>
    <xdr:to>
      <xdr:col>0</xdr:col>
      <xdr:colOff>802239</xdr:colOff>
      <xdr:row>36</xdr:row>
      <xdr:rowOff>845025</xdr:rowOff>
    </xdr:to>
    <xdr:pic>
      <xdr:nvPicPr>
        <xdr:cNvPr id="7" name="1042334320_05.jpg" descr="1042334320_05.jpg" title="1042334320_05.jpg">
          <a:extLst>
            <a:ext uri="{FF2B5EF4-FFF2-40B4-BE49-F238E27FC236}">
              <a16:creationId xmlns:a16="http://schemas.microsoft.com/office/drawing/2014/main" id="{6E94568C-4769-4F1B-8FA5-E53933431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202" y="5161327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25</xdr:row>
      <xdr:rowOff>40239</xdr:rowOff>
    </xdr:from>
    <xdr:to>
      <xdr:col>0</xdr:col>
      <xdr:colOff>802239</xdr:colOff>
      <xdr:row>25</xdr:row>
      <xdr:rowOff>845025</xdr:rowOff>
    </xdr:to>
    <xdr:pic>
      <xdr:nvPicPr>
        <xdr:cNvPr id="8" name="1052584414_05.jpg" descr="1052584414_05.jpg" title="1052584414_05.jpg">
          <a:extLst>
            <a:ext uri="{FF2B5EF4-FFF2-40B4-BE49-F238E27FC236}">
              <a16:creationId xmlns:a16="http://schemas.microsoft.com/office/drawing/2014/main" id="{447E7174-46BB-4B3F-82C4-718153037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8202" y="6046592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20</xdr:row>
      <xdr:rowOff>40240</xdr:rowOff>
    </xdr:from>
    <xdr:to>
      <xdr:col>0</xdr:col>
      <xdr:colOff>802239</xdr:colOff>
      <xdr:row>20</xdr:row>
      <xdr:rowOff>845025</xdr:rowOff>
    </xdr:to>
    <xdr:pic>
      <xdr:nvPicPr>
        <xdr:cNvPr id="9" name="1052700306_05.jpg" descr="1052700306_05.jpg" title="1052700306_05.jpg">
          <a:extLst>
            <a:ext uri="{FF2B5EF4-FFF2-40B4-BE49-F238E27FC236}">
              <a16:creationId xmlns:a16="http://schemas.microsoft.com/office/drawing/2014/main" id="{FE28E765-509D-47FA-8C68-B6940D6EB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8202" y="6931858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62</xdr:row>
      <xdr:rowOff>40239</xdr:rowOff>
    </xdr:from>
    <xdr:to>
      <xdr:col>0</xdr:col>
      <xdr:colOff>802239</xdr:colOff>
      <xdr:row>62</xdr:row>
      <xdr:rowOff>845025</xdr:rowOff>
    </xdr:to>
    <xdr:pic>
      <xdr:nvPicPr>
        <xdr:cNvPr id="10" name="1048055558_05.jpg" descr="1048055558_05.jpg" title="1048055558_05.jpg">
          <a:extLst>
            <a:ext uri="{FF2B5EF4-FFF2-40B4-BE49-F238E27FC236}">
              <a16:creationId xmlns:a16="http://schemas.microsoft.com/office/drawing/2014/main" id="{54D486B3-3BAD-4AA6-A800-F0C644CA6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202" y="7817121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54</xdr:row>
      <xdr:rowOff>40239</xdr:rowOff>
    </xdr:from>
    <xdr:to>
      <xdr:col>0</xdr:col>
      <xdr:colOff>802239</xdr:colOff>
      <xdr:row>54</xdr:row>
      <xdr:rowOff>845025</xdr:rowOff>
    </xdr:to>
    <xdr:pic>
      <xdr:nvPicPr>
        <xdr:cNvPr id="11" name="1050600306_05.jpg" descr="1050600306_05.jpg" title="1050600306_05.jpg">
          <a:extLst>
            <a:ext uri="{FF2B5EF4-FFF2-40B4-BE49-F238E27FC236}">
              <a16:creationId xmlns:a16="http://schemas.microsoft.com/office/drawing/2014/main" id="{67EB51D5-C3F5-4D59-801D-476C6CDEC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8202" y="8702386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39</xdr:row>
      <xdr:rowOff>40240</xdr:rowOff>
    </xdr:from>
    <xdr:to>
      <xdr:col>0</xdr:col>
      <xdr:colOff>802239</xdr:colOff>
      <xdr:row>39</xdr:row>
      <xdr:rowOff>845025</xdr:rowOff>
    </xdr:to>
    <xdr:pic>
      <xdr:nvPicPr>
        <xdr:cNvPr id="12" name="1050496306_05.jpg" descr="1050496306_05.jpg" title="1050496306_05.jpg">
          <a:extLst>
            <a:ext uri="{FF2B5EF4-FFF2-40B4-BE49-F238E27FC236}">
              <a16:creationId xmlns:a16="http://schemas.microsoft.com/office/drawing/2014/main" id="{164DB5DC-F867-462D-B0A5-B4FE93C9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8202" y="9587652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45</xdr:row>
      <xdr:rowOff>40239</xdr:rowOff>
    </xdr:from>
    <xdr:to>
      <xdr:col>0</xdr:col>
      <xdr:colOff>802239</xdr:colOff>
      <xdr:row>45</xdr:row>
      <xdr:rowOff>845025</xdr:rowOff>
    </xdr:to>
    <xdr:pic>
      <xdr:nvPicPr>
        <xdr:cNvPr id="13" name="1049262320.jpg" descr="1049262320.jpg" title="1049262320.jpg">
          <a:extLst>
            <a:ext uri="{FF2B5EF4-FFF2-40B4-BE49-F238E27FC236}">
              <a16:creationId xmlns:a16="http://schemas.microsoft.com/office/drawing/2014/main" id="{64127C4F-D2CE-49C9-9CD4-CCB1967C5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8202" y="10472915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58</xdr:row>
      <xdr:rowOff>40239</xdr:rowOff>
    </xdr:from>
    <xdr:to>
      <xdr:col>0</xdr:col>
      <xdr:colOff>802239</xdr:colOff>
      <xdr:row>58</xdr:row>
      <xdr:rowOff>845025</xdr:rowOff>
    </xdr:to>
    <xdr:pic>
      <xdr:nvPicPr>
        <xdr:cNvPr id="14" name="1050716558_05.jpg" descr="1050716558_05.jpg" title="1050716558_05.jpg">
          <a:extLst>
            <a:ext uri="{FF2B5EF4-FFF2-40B4-BE49-F238E27FC236}">
              <a16:creationId xmlns:a16="http://schemas.microsoft.com/office/drawing/2014/main" id="{F1CBEF9E-D428-4ADF-AD98-40EA6A0F9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8202" y="11358180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63</xdr:row>
      <xdr:rowOff>40239</xdr:rowOff>
    </xdr:from>
    <xdr:to>
      <xdr:col>0</xdr:col>
      <xdr:colOff>802239</xdr:colOff>
      <xdr:row>63</xdr:row>
      <xdr:rowOff>845025</xdr:rowOff>
    </xdr:to>
    <xdr:pic>
      <xdr:nvPicPr>
        <xdr:cNvPr id="15" name="1050716306_05.jpg" descr="1050716306_05.jpg" title="1050716306_05.jpg">
          <a:extLst>
            <a:ext uri="{FF2B5EF4-FFF2-40B4-BE49-F238E27FC236}">
              <a16:creationId xmlns:a16="http://schemas.microsoft.com/office/drawing/2014/main" id="{1C61F966-4201-451E-92BB-B31E2BA9A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202" y="12243445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46</xdr:row>
      <xdr:rowOff>40240</xdr:rowOff>
    </xdr:from>
    <xdr:to>
      <xdr:col>0</xdr:col>
      <xdr:colOff>802239</xdr:colOff>
      <xdr:row>46</xdr:row>
      <xdr:rowOff>845025</xdr:rowOff>
    </xdr:to>
    <xdr:pic>
      <xdr:nvPicPr>
        <xdr:cNvPr id="16" name="1047359558_0.jpg" descr="1047359558_0.jpg" title="1047359558_0.jpg">
          <a:extLst>
            <a:ext uri="{FF2B5EF4-FFF2-40B4-BE49-F238E27FC236}">
              <a16:creationId xmlns:a16="http://schemas.microsoft.com/office/drawing/2014/main" id="{35447B69-2288-49EC-A1F6-E14F92AF0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8202" y="13128711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33</xdr:row>
      <xdr:rowOff>40239</xdr:rowOff>
    </xdr:from>
    <xdr:to>
      <xdr:col>0</xdr:col>
      <xdr:colOff>802239</xdr:colOff>
      <xdr:row>33</xdr:row>
      <xdr:rowOff>845025</xdr:rowOff>
    </xdr:to>
    <xdr:pic>
      <xdr:nvPicPr>
        <xdr:cNvPr id="17" name="1049276306_05.jpg" descr="1049276306_05.jpg" title="1049276306_05.jpg">
          <a:extLst>
            <a:ext uri="{FF2B5EF4-FFF2-40B4-BE49-F238E27FC236}">
              <a16:creationId xmlns:a16="http://schemas.microsoft.com/office/drawing/2014/main" id="{E42C42AD-C79D-4486-81B4-5F7A53D9C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8202" y="14013974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43</xdr:row>
      <xdr:rowOff>40239</xdr:rowOff>
    </xdr:from>
    <xdr:to>
      <xdr:col>0</xdr:col>
      <xdr:colOff>802239</xdr:colOff>
      <xdr:row>43</xdr:row>
      <xdr:rowOff>845025</xdr:rowOff>
    </xdr:to>
    <xdr:pic>
      <xdr:nvPicPr>
        <xdr:cNvPr id="18" name="1049284306_05.jpg" descr="1049284306_05.jpg" title="1049284306_05.jpg">
          <a:extLst>
            <a:ext uri="{FF2B5EF4-FFF2-40B4-BE49-F238E27FC236}">
              <a16:creationId xmlns:a16="http://schemas.microsoft.com/office/drawing/2014/main" id="{80CCD59F-FFB0-41D8-8DF2-6BD8CC6B2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8202" y="14899239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59</xdr:row>
      <xdr:rowOff>40240</xdr:rowOff>
    </xdr:from>
    <xdr:to>
      <xdr:col>0</xdr:col>
      <xdr:colOff>802239</xdr:colOff>
      <xdr:row>59</xdr:row>
      <xdr:rowOff>845025</xdr:rowOff>
    </xdr:to>
    <xdr:pic>
      <xdr:nvPicPr>
        <xdr:cNvPr id="20" name="1049248306_05.jpg" descr="1049248306_05.jpg" title="1049248306_05.jpg">
          <a:extLst>
            <a:ext uri="{FF2B5EF4-FFF2-40B4-BE49-F238E27FC236}">
              <a16:creationId xmlns:a16="http://schemas.microsoft.com/office/drawing/2014/main" id="{BB264BBC-D5EC-4222-8E0C-9662D96AA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8202" y="15784505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42</xdr:row>
      <xdr:rowOff>40239</xdr:rowOff>
    </xdr:from>
    <xdr:to>
      <xdr:col>0</xdr:col>
      <xdr:colOff>802239</xdr:colOff>
      <xdr:row>42</xdr:row>
      <xdr:rowOff>845025</xdr:rowOff>
    </xdr:to>
    <xdr:pic>
      <xdr:nvPicPr>
        <xdr:cNvPr id="21" name="1049284804_05.jpg" descr="1049284804_05.jpg" title="1049284804_05.jpg">
          <a:extLst>
            <a:ext uri="{FF2B5EF4-FFF2-40B4-BE49-F238E27FC236}">
              <a16:creationId xmlns:a16="http://schemas.microsoft.com/office/drawing/2014/main" id="{2DAF0EF3-1229-4B6B-9AC2-12C6D864E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8202" y="16669768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11</xdr:row>
      <xdr:rowOff>40239</xdr:rowOff>
    </xdr:from>
    <xdr:to>
      <xdr:col>0</xdr:col>
      <xdr:colOff>802239</xdr:colOff>
      <xdr:row>11</xdr:row>
      <xdr:rowOff>845025</xdr:rowOff>
    </xdr:to>
    <xdr:pic>
      <xdr:nvPicPr>
        <xdr:cNvPr id="23" name="1051418306_05.jpg" descr="1051418306_05.jpg" title="1051418306_05.jpg">
          <a:extLst>
            <a:ext uri="{FF2B5EF4-FFF2-40B4-BE49-F238E27FC236}">
              <a16:creationId xmlns:a16="http://schemas.microsoft.com/office/drawing/2014/main" id="{03C94393-E6F2-4957-805E-F4B0A59DB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8202" y="18440298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28</xdr:row>
      <xdr:rowOff>40240</xdr:rowOff>
    </xdr:from>
    <xdr:to>
      <xdr:col>0</xdr:col>
      <xdr:colOff>802239</xdr:colOff>
      <xdr:row>28</xdr:row>
      <xdr:rowOff>845025</xdr:rowOff>
    </xdr:to>
    <xdr:pic>
      <xdr:nvPicPr>
        <xdr:cNvPr id="24" name="1051175306_0.jpg" descr="1051175306_0.jpg" title="1051175306_0.jpg">
          <a:extLst>
            <a:ext uri="{FF2B5EF4-FFF2-40B4-BE49-F238E27FC236}">
              <a16:creationId xmlns:a16="http://schemas.microsoft.com/office/drawing/2014/main" id="{CE89CB13-6D90-4684-B33E-C286A385C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8202" y="19325564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48</xdr:row>
      <xdr:rowOff>40239</xdr:rowOff>
    </xdr:from>
    <xdr:to>
      <xdr:col>0</xdr:col>
      <xdr:colOff>802239</xdr:colOff>
      <xdr:row>48</xdr:row>
      <xdr:rowOff>845025</xdr:rowOff>
    </xdr:to>
    <xdr:pic>
      <xdr:nvPicPr>
        <xdr:cNvPr id="25" name="1050837306_0.jpg" descr="1050837306_0.jpg" title="1050837306_0.jpg">
          <a:extLst>
            <a:ext uri="{FF2B5EF4-FFF2-40B4-BE49-F238E27FC236}">
              <a16:creationId xmlns:a16="http://schemas.microsoft.com/office/drawing/2014/main" id="{91975B90-6576-468F-87A2-741E0658A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8202" y="20210827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18</xdr:row>
      <xdr:rowOff>40239</xdr:rowOff>
    </xdr:from>
    <xdr:to>
      <xdr:col>0</xdr:col>
      <xdr:colOff>802239</xdr:colOff>
      <xdr:row>18</xdr:row>
      <xdr:rowOff>845025</xdr:rowOff>
    </xdr:to>
    <xdr:pic>
      <xdr:nvPicPr>
        <xdr:cNvPr id="26" name="1050600414_05.jpg" descr="1050600414_05.jpg" title="1050600414_05.jpg">
          <a:extLst>
            <a:ext uri="{FF2B5EF4-FFF2-40B4-BE49-F238E27FC236}">
              <a16:creationId xmlns:a16="http://schemas.microsoft.com/office/drawing/2014/main" id="{C1361F5C-5C73-4763-8C5B-EFA1762C4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8202" y="21096092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52</xdr:row>
      <xdr:rowOff>40240</xdr:rowOff>
    </xdr:from>
    <xdr:to>
      <xdr:col>0</xdr:col>
      <xdr:colOff>802239</xdr:colOff>
      <xdr:row>52</xdr:row>
      <xdr:rowOff>845025</xdr:rowOff>
    </xdr:to>
    <xdr:pic>
      <xdr:nvPicPr>
        <xdr:cNvPr id="27" name="1051048306_0.jpg" descr="1051048306_0.jpg" title="1051048306_0.jpg">
          <a:extLst>
            <a:ext uri="{FF2B5EF4-FFF2-40B4-BE49-F238E27FC236}">
              <a16:creationId xmlns:a16="http://schemas.microsoft.com/office/drawing/2014/main" id="{AC9FB55F-4E14-4643-B4CB-EA24FC7A2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8202" y="21981358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10</xdr:row>
      <xdr:rowOff>40239</xdr:rowOff>
    </xdr:from>
    <xdr:to>
      <xdr:col>0</xdr:col>
      <xdr:colOff>802239</xdr:colOff>
      <xdr:row>10</xdr:row>
      <xdr:rowOff>845025</xdr:rowOff>
    </xdr:to>
    <xdr:pic>
      <xdr:nvPicPr>
        <xdr:cNvPr id="28" name="1048746306_05.jpg" descr="1048746306_05.jpg" title="1048746306_05.jpg">
          <a:extLst>
            <a:ext uri="{FF2B5EF4-FFF2-40B4-BE49-F238E27FC236}">
              <a16:creationId xmlns:a16="http://schemas.microsoft.com/office/drawing/2014/main" id="{75D28C32-E2AF-43E0-B42D-582FBDFB9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8202" y="22866621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22</xdr:row>
      <xdr:rowOff>40239</xdr:rowOff>
    </xdr:from>
    <xdr:to>
      <xdr:col>0</xdr:col>
      <xdr:colOff>802239</xdr:colOff>
      <xdr:row>22</xdr:row>
      <xdr:rowOff>845025</xdr:rowOff>
    </xdr:to>
    <xdr:pic>
      <xdr:nvPicPr>
        <xdr:cNvPr id="29" name="1048326414_05.jpg" descr="1048326414_05.jpg" title="1048326414_05.jpg">
          <a:extLst>
            <a:ext uri="{FF2B5EF4-FFF2-40B4-BE49-F238E27FC236}">
              <a16:creationId xmlns:a16="http://schemas.microsoft.com/office/drawing/2014/main" id="{AE8604CB-1E3E-495F-B35F-CF7F0F66C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8202" y="23751886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12</xdr:row>
      <xdr:rowOff>40239</xdr:rowOff>
    </xdr:from>
    <xdr:to>
      <xdr:col>0</xdr:col>
      <xdr:colOff>802239</xdr:colOff>
      <xdr:row>12</xdr:row>
      <xdr:rowOff>845025</xdr:rowOff>
    </xdr:to>
    <xdr:pic>
      <xdr:nvPicPr>
        <xdr:cNvPr id="31" name="1051156804_05.jpg" descr="1051156804_05.jpg" title="1051156804_05.jpg">
          <a:extLst>
            <a:ext uri="{FF2B5EF4-FFF2-40B4-BE49-F238E27FC236}">
              <a16:creationId xmlns:a16="http://schemas.microsoft.com/office/drawing/2014/main" id="{664D8635-8F02-4894-A0DC-60DA3E4BE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8202" y="25522415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29</xdr:row>
      <xdr:rowOff>40239</xdr:rowOff>
    </xdr:from>
    <xdr:to>
      <xdr:col>0</xdr:col>
      <xdr:colOff>802239</xdr:colOff>
      <xdr:row>29</xdr:row>
      <xdr:rowOff>845025</xdr:rowOff>
    </xdr:to>
    <xdr:pic>
      <xdr:nvPicPr>
        <xdr:cNvPr id="32" name="1052712352_05.jpg" descr="1052712352_05.jpg" title="1052712352_05.jpg">
          <a:extLst>
            <a:ext uri="{FF2B5EF4-FFF2-40B4-BE49-F238E27FC236}">
              <a16:creationId xmlns:a16="http://schemas.microsoft.com/office/drawing/2014/main" id="{707C941C-F094-44EF-9AAC-064134B95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8202" y="26407680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37</xdr:row>
      <xdr:rowOff>40239</xdr:rowOff>
    </xdr:from>
    <xdr:to>
      <xdr:col>0</xdr:col>
      <xdr:colOff>802239</xdr:colOff>
      <xdr:row>37</xdr:row>
      <xdr:rowOff>845025</xdr:rowOff>
    </xdr:to>
    <xdr:pic>
      <xdr:nvPicPr>
        <xdr:cNvPr id="34" name="1053189352_05.jpg" descr="1053189352_05.jpg" title="1053189352_05.jpg">
          <a:extLst>
            <a:ext uri="{FF2B5EF4-FFF2-40B4-BE49-F238E27FC236}">
              <a16:creationId xmlns:a16="http://schemas.microsoft.com/office/drawing/2014/main" id="{0ED6A9FA-AAFE-49CE-8908-429E33F85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8202" y="27292945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64</xdr:row>
      <xdr:rowOff>40239</xdr:rowOff>
    </xdr:from>
    <xdr:to>
      <xdr:col>0</xdr:col>
      <xdr:colOff>802239</xdr:colOff>
      <xdr:row>64</xdr:row>
      <xdr:rowOff>845025</xdr:rowOff>
    </xdr:to>
    <xdr:pic>
      <xdr:nvPicPr>
        <xdr:cNvPr id="41" name="1049707306_05.jpg" descr="1049707306_05.jpg" title="1049707306_05.jpg">
          <a:extLst>
            <a:ext uri="{FF2B5EF4-FFF2-40B4-BE49-F238E27FC236}">
              <a16:creationId xmlns:a16="http://schemas.microsoft.com/office/drawing/2014/main" id="{4A4664B8-FA55-4223-A60B-0D21CC7A3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8202" y="31719268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50</xdr:row>
      <xdr:rowOff>40239</xdr:rowOff>
    </xdr:from>
    <xdr:to>
      <xdr:col>0</xdr:col>
      <xdr:colOff>802239</xdr:colOff>
      <xdr:row>50</xdr:row>
      <xdr:rowOff>845025</xdr:rowOff>
    </xdr:to>
    <xdr:pic>
      <xdr:nvPicPr>
        <xdr:cNvPr id="42" name="1048370306_05.jpg" descr="1048370306_05.jpg" title="1048370306_05.jpg">
          <a:extLst>
            <a:ext uri="{FF2B5EF4-FFF2-40B4-BE49-F238E27FC236}">
              <a16:creationId xmlns:a16="http://schemas.microsoft.com/office/drawing/2014/main" id="{3F62D8BA-F139-4142-9A58-3EB5601A0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8202" y="32604533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32</xdr:row>
      <xdr:rowOff>40239</xdr:rowOff>
    </xdr:from>
    <xdr:to>
      <xdr:col>0</xdr:col>
      <xdr:colOff>802239</xdr:colOff>
      <xdr:row>32</xdr:row>
      <xdr:rowOff>845025</xdr:rowOff>
    </xdr:to>
    <xdr:pic>
      <xdr:nvPicPr>
        <xdr:cNvPr id="43" name="1050496505_05.jpg" descr="1050496505_05.jpg" title="1050496505_05.jpg">
          <a:extLst>
            <a:ext uri="{FF2B5EF4-FFF2-40B4-BE49-F238E27FC236}">
              <a16:creationId xmlns:a16="http://schemas.microsoft.com/office/drawing/2014/main" id="{9C919028-414D-48C8-8E97-9A8DDE5EB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8202" y="33489798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56</xdr:row>
      <xdr:rowOff>40240</xdr:rowOff>
    </xdr:from>
    <xdr:to>
      <xdr:col>0</xdr:col>
      <xdr:colOff>802239</xdr:colOff>
      <xdr:row>56</xdr:row>
      <xdr:rowOff>845025</xdr:rowOff>
    </xdr:to>
    <xdr:pic>
      <xdr:nvPicPr>
        <xdr:cNvPr id="44" name="1049707505_05.jpg" descr="1049707505_05.jpg" title="1049707505_05.jpg">
          <a:extLst>
            <a:ext uri="{FF2B5EF4-FFF2-40B4-BE49-F238E27FC236}">
              <a16:creationId xmlns:a16="http://schemas.microsoft.com/office/drawing/2014/main" id="{72F23665-839C-40CC-AF05-3468DF791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8202" y="34375064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60</xdr:row>
      <xdr:rowOff>40239</xdr:rowOff>
    </xdr:from>
    <xdr:to>
      <xdr:col>0</xdr:col>
      <xdr:colOff>802239</xdr:colOff>
      <xdr:row>60</xdr:row>
      <xdr:rowOff>845025</xdr:rowOff>
    </xdr:to>
    <xdr:pic>
      <xdr:nvPicPr>
        <xdr:cNvPr id="45" name="1050716505_05.jpg" descr="1050716505_05.jpg" title="1050716505_05.jpg">
          <a:extLst>
            <a:ext uri="{FF2B5EF4-FFF2-40B4-BE49-F238E27FC236}">
              <a16:creationId xmlns:a16="http://schemas.microsoft.com/office/drawing/2014/main" id="{506C22C9-120A-4976-AAC7-55DAD105B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8202" y="35260327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61</xdr:row>
      <xdr:rowOff>40239</xdr:rowOff>
    </xdr:from>
    <xdr:to>
      <xdr:col>0</xdr:col>
      <xdr:colOff>802239</xdr:colOff>
      <xdr:row>61</xdr:row>
      <xdr:rowOff>845025</xdr:rowOff>
    </xdr:to>
    <xdr:pic>
      <xdr:nvPicPr>
        <xdr:cNvPr id="46" name="1052319352_05.jpg" descr="1052319352_05.jpg" title="1052319352_05.jpg">
          <a:extLst>
            <a:ext uri="{FF2B5EF4-FFF2-40B4-BE49-F238E27FC236}">
              <a16:creationId xmlns:a16="http://schemas.microsoft.com/office/drawing/2014/main" id="{E9DB0453-DF9D-40C3-B819-DE97B0888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8202" y="36145592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34</xdr:row>
      <xdr:rowOff>40240</xdr:rowOff>
    </xdr:from>
    <xdr:to>
      <xdr:col>0</xdr:col>
      <xdr:colOff>802239</xdr:colOff>
      <xdr:row>34</xdr:row>
      <xdr:rowOff>845025</xdr:rowOff>
    </xdr:to>
    <xdr:pic>
      <xdr:nvPicPr>
        <xdr:cNvPr id="47" name="1050703306_05.jpg" descr="1050703306_05.jpg" title="1050703306_05.jpg">
          <a:extLst>
            <a:ext uri="{FF2B5EF4-FFF2-40B4-BE49-F238E27FC236}">
              <a16:creationId xmlns:a16="http://schemas.microsoft.com/office/drawing/2014/main" id="{A08635FA-94A6-4505-8DC0-1C50B5858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8202" y="37030858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</xdr:row>
      <xdr:rowOff>40239</xdr:rowOff>
    </xdr:from>
    <xdr:to>
      <xdr:col>0</xdr:col>
      <xdr:colOff>802239</xdr:colOff>
      <xdr:row>5</xdr:row>
      <xdr:rowOff>845025</xdr:rowOff>
    </xdr:to>
    <xdr:pic>
      <xdr:nvPicPr>
        <xdr:cNvPr id="49" name="1047141935_05.jpg" descr="1047141935_05.jpg" title="1047141935_05.jpg">
          <a:extLst>
            <a:ext uri="{FF2B5EF4-FFF2-40B4-BE49-F238E27FC236}">
              <a16:creationId xmlns:a16="http://schemas.microsoft.com/office/drawing/2014/main" id="{A2ABF4D7-B935-4BF3-AAF0-5EEA71245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8202" y="38801386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53</xdr:row>
      <xdr:rowOff>40239</xdr:rowOff>
    </xdr:from>
    <xdr:to>
      <xdr:col>0</xdr:col>
      <xdr:colOff>802239</xdr:colOff>
      <xdr:row>53</xdr:row>
      <xdr:rowOff>845025</xdr:rowOff>
    </xdr:to>
    <xdr:pic>
      <xdr:nvPicPr>
        <xdr:cNvPr id="53" name="1047126935_05.jpg" descr="1047126935_05.jpg" title="1047126935_05.jpg">
          <a:extLst>
            <a:ext uri="{FF2B5EF4-FFF2-40B4-BE49-F238E27FC236}">
              <a16:creationId xmlns:a16="http://schemas.microsoft.com/office/drawing/2014/main" id="{2C0C47F4-86D0-4F78-ACC7-B6F8C2E5F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8202" y="41457180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44</xdr:row>
      <xdr:rowOff>40239</xdr:rowOff>
    </xdr:from>
    <xdr:to>
      <xdr:col>0</xdr:col>
      <xdr:colOff>802239</xdr:colOff>
      <xdr:row>44</xdr:row>
      <xdr:rowOff>845025</xdr:rowOff>
    </xdr:to>
    <xdr:pic>
      <xdr:nvPicPr>
        <xdr:cNvPr id="55" name="1038869207_05.jpg" descr="1038869207_05.jpg" title="1038869207_05.jpg">
          <a:extLst>
            <a:ext uri="{FF2B5EF4-FFF2-40B4-BE49-F238E27FC236}">
              <a16:creationId xmlns:a16="http://schemas.microsoft.com/office/drawing/2014/main" id="{053E2754-DE76-4CB3-AC6D-7F93BFBD9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8202" y="42342445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49</xdr:row>
      <xdr:rowOff>40239</xdr:rowOff>
    </xdr:from>
    <xdr:to>
      <xdr:col>0</xdr:col>
      <xdr:colOff>802239</xdr:colOff>
      <xdr:row>49</xdr:row>
      <xdr:rowOff>845025</xdr:rowOff>
    </xdr:to>
    <xdr:pic>
      <xdr:nvPicPr>
        <xdr:cNvPr id="57" name="1047143935_05.jpg" descr="1047143935_05.jpg" title="1047143935_05.jpg">
          <a:extLst>
            <a:ext uri="{FF2B5EF4-FFF2-40B4-BE49-F238E27FC236}">
              <a16:creationId xmlns:a16="http://schemas.microsoft.com/office/drawing/2014/main" id="{6653CD8A-4980-49AA-B5F8-DDBFDE27C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8202" y="44112974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40</xdr:row>
      <xdr:rowOff>40240</xdr:rowOff>
    </xdr:from>
    <xdr:to>
      <xdr:col>0</xdr:col>
      <xdr:colOff>802239</xdr:colOff>
      <xdr:row>40</xdr:row>
      <xdr:rowOff>845025</xdr:rowOff>
    </xdr:to>
    <xdr:pic>
      <xdr:nvPicPr>
        <xdr:cNvPr id="60" name="1046434261_0.jpg" descr="1046434261_0.jpg" title="1046434261_0.jpg">
          <a:extLst>
            <a:ext uri="{FF2B5EF4-FFF2-40B4-BE49-F238E27FC236}">
              <a16:creationId xmlns:a16="http://schemas.microsoft.com/office/drawing/2014/main" id="{F979B29F-06A2-42DF-A0D6-D4524D6A4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8202" y="45883505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23</xdr:row>
      <xdr:rowOff>40239</xdr:rowOff>
    </xdr:from>
    <xdr:to>
      <xdr:col>0</xdr:col>
      <xdr:colOff>802239</xdr:colOff>
      <xdr:row>23</xdr:row>
      <xdr:rowOff>845025</xdr:rowOff>
    </xdr:to>
    <xdr:pic>
      <xdr:nvPicPr>
        <xdr:cNvPr id="64" name="1034368002_0.jpg" descr="1034368002_0.jpg" title="1034368002_0.jpg">
          <a:extLst>
            <a:ext uri="{FF2B5EF4-FFF2-40B4-BE49-F238E27FC236}">
              <a16:creationId xmlns:a16="http://schemas.microsoft.com/office/drawing/2014/main" id="{CA7BDBE4-7E37-41F4-A2EF-67590FBDD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8202" y="47654033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35</xdr:row>
      <xdr:rowOff>40240</xdr:rowOff>
    </xdr:from>
    <xdr:to>
      <xdr:col>0</xdr:col>
      <xdr:colOff>802239</xdr:colOff>
      <xdr:row>35</xdr:row>
      <xdr:rowOff>845025</xdr:rowOff>
    </xdr:to>
    <xdr:pic>
      <xdr:nvPicPr>
        <xdr:cNvPr id="66" name="1052085306_05.jpg" descr="1052085306_05.jpg" title="1052085306_05.jpg">
          <a:extLst>
            <a:ext uri="{FF2B5EF4-FFF2-40B4-BE49-F238E27FC236}">
              <a16:creationId xmlns:a16="http://schemas.microsoft.com/office/drawing/2014/main" id="{4AD12F1F-7D45-4782-89DB-49A2CB6E6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8202" y="49424564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6</xdr:row>
      <xdr:rowOff>40239</xdr:rowOff>
    </xdr:from>
    <xdr:to>
      <xdr:col>0</xdr:col>
      <xdr:colOff>802239</xdr:colOff>
      <xdr:row>6</xdr:row>
      <xdr:rowOff>845025</xdr:rowOff>
    </xdr:to>
    <xdr:pic>
      <xdr:nvPicPr>
        <xdr:cNvPr id="70" name="1049262616_05.jpg" descr="1049262616_05.jpg" title="1049262616_05.jpg">
          <a:extLst>
            <a:ext uri="{FF2B5EF4-FFF2-40B4-BE49-F238E27FC236}">
              <a16:creationId xmlns:a16="http://schemas.microsoft.com/office/drawing/2014/main" id="{E417BE18-4F23-4B31-9E3D-ED0437C38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8202" y="52965621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41</xdr:row>
      <xdr:rowOff>40239</xdr:rowOff>
    </xdr:from>
    <xdr:to>
      <xdr:col>0</xdr:col>
      <xdr:colOff>802239</xdr:colOff>
      <xdr:row>41</xdr:row>
      <xdr:rowOff>845025</xdr:rowOff>
    </xdr:to>
    <xdr:pic>
      <xdr:nvPicPr>
        <xdr:cNvPr id="73" name="1056871212_05.jpg" descr="1056871212_05.jpg" title="1056871212_05.jpg">
          <a:extLst>
            <a:ext uri="{FF2B5EF4-FFF2-40B4-BE49-F238E27FC236}">
              <a16:creationId xmlns:a16="http://schemas.microsoft.com/office/drawing/2014/main" id="{3FA68AFD-1C84-47DD-A994-C1EC3B31D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8202" y="55621415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7</xdr:row>
      <xdr:rowOff>40239</xdr:rowOff>
    </xdr:from>
    <xdr:to>
      <xdr:col>0</xdr:col>
      <xdr:colOff>802239</xdr:colOff>
      <xdr:row>7</xdr:row>
      <xdr:rowOff>845025</xdr:rowOff>
    </xdr:to>
    <xdr:pic>
      <xdr:nvPicPr>
        <xdr:cNvPr id="75" name="1040540935_0.jpg" descr="1040540935_0.jpg" title="1040540935_0.jpg">
          <a:extLst>
            <a:ext uri="{FF2B5EF4-FFF2-40B4-BE49-F238E27FC236}">
              <a16:creationId xmlns:a16="http://schemas.microsoft.com/office/drawing/2014/main" id="{0F376FFE-BB3E-4974-8CB0-7190A638A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8202" y="57391945"/>
          <a:ext cx="764037" cy="804786"/>
        </a:xfrm>
        <a:prstGeom prst="rect">
          <a:avLst/>
        </a:prstGeom>
      </xdr:spPr>
    </xdr:pic>
    <xdr:clientData/>
  </xdr:twoCellAnchor>
  <xdr:twoCellAnchor>
    <xdr:from>
      <xdr:col>0</xdr:col>
      <xdr:colOff>38202</xdr:colOff>
      <xdr:row>4</xdr:row>
      <xdr:rowOff>40240</xdr:rowOff>
    </xdr:from>
    <xdr:to>
      <xdr:col>0</xdr:col>
      <xdr:colOff>802239</xdr:colOff>
      <xdr:row>4</xdr:row>
      <xdr:rowOff>845025</xdr:rowOff>
    </xdr:to>
    <xdr:pic>
      <xdr:nvPicPr>
        <xdr:cNvPr id="76" name="1046955558_05.jpg" descr="1046955558_05.jpg" title="1046955558_05.jpg">
          <a:extLst>
            <a:ext uri="{FF2B5EF4-FFF2-40B4-BE49-F238E27FC236}">
              <a16:creationId xmlns:a16="http://schemas.microsoft.com/office/drawing/2014/main" id="{BB3DE60A-C95D-4EBC-94B4-FD4448FDE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8202" y="58277211"/>
          <a:ext cx="764037" cy="804785"/>
        </a:xfrm>
        <a:prstGeom prst="rect">
          <a:avLst/>
        </a:prstGeom>
      </xdr:spPr>
    </xdr:pic>
    <xdr:clientData/>
  </xdr:twoCellAnchor>
  <xdr:twoCellAnchor>
    <xdr:from>
      <xdr:col>0</xdr:col>
      <xdr:colOff>37967</xdr:colOff>
      <xdr:row>3</xdr:row>
      <xdr:rowOff>40239</xdr:rowOff>
    </xdr:from>
    <xdr:to>
      <xdr:col>0</xdr:col>
      <xdr:colOff>797302</xdr:colOff>
      <xdr:row>3</xdr:row>
      <xdr:rowOff>845025</xdr:rowOff>
    </xdr:to>
    <xdr:pic>
      <xdr:nvPicPr>
        <xdr:cNvPr id="79" name="1049248306_05.jpg" descr="1049248306_05.jpg" title="1049248306_05.jpg">
          <a:extLst>
            <a:ext uri="{FF2B5EF4-FFF2-40B4-BE49-F238E27FC236}">
              <a16:creationId xmlns:a16="http://schemas.microsoft.com/office/drawing/2014/main" id="{F2D51CF0-7EEB-4304-9126-DC331925C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BEBA8EAE-BF5A-486C-A8C5-ECC9F3942E4B}">
              <a14:imgProps xmlns:a14="http://schemas.microsoft.com/office/drawing/2010/main">
                <a14:imgLayer r:embed="rId49">
                  <a14:imgEffect>
                    <a14:colorTemperature colorTemp="3463"/>
                  </a14:imgEffect>
                  <a14:imgEffect>
                    <a14:saturation sat="52000"/>
                  </a14:imgEffect>
                  <a14:imgEffect>
                    <a14:brightnessContrast bright="21000" contrast="-5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7967" y="61818268"/>
          <a:ext cx="759335" cy="804786"/>
        </a:xfrm>
        <a:prstGeom prst="rect">
          <a:avLst/>
        </a:prstGeom>
      </xdr:spPr>
    </xdr:pic>
    <xdr:clientData/>
  </xdr:twoCellAnchor>
  <xdr:twoCellAnchor>
    <xdr:from>
      <xdr:col>0</xdr:col>
      <xdr:colOff>97799</xdr:colOff>
      <xdr:row>27</xdr:row>
      <xdr:rowOff>82210</xdr:rowOff>
    </xdr:from>
    <xdr:to>
      <xdr:col>0</xdr:col>
      <xdr:colOff>709028</xdr:colOff>
      <xdr:row>27</xdr:row>
      <xdr:rowOff>804335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1C0A2615-42CD-071A-7A78-E9B1D2371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1075"/>
        <a:stretch/>
      </xdr:blipFill>
      <xdr:spPr>
        <a:xfrm>
          <a:off x="97799" y="64516034"/>
          <a:ext cx="611229" cy="722125"/>
        </a:xfrm>
        <a:prstGeom prst="rect">
          <a:avLst/>
        </a:prstGeom>
      </xdr:spPr>
    </xdr:pic>
    <xdr:clientData/>
  </xdr:twoCellAnchor>
  <xdr:twoCellAnchor>
    <xdr:from>
      <xdr:col>0</xdr:col>
      <xdr:colOff>48436</xdr:colOff>
      <xdr:row>21</xdr:row>
      <xdr:rowOff>122346</xdr:rowOff>
    </xdr:from>
    <xdr:to>
      <xdr:col>0</xdr:col>
      <xdr:colOff>793016</xdr:colOff>
      <xdr:row>21</xdr:row>
      <xdr:rowOff>776319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FB96B247-ABB1-4380-AA90-434D9EBCB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BEBA8EAE-BF5A-486C-A8C5-ECC9F3942E4B}">
              <a14:imgProps xmlns:a14="http://schemas.microsoft.com/office/drawing/2010/main">
                <a14:imgLayer r:embed="rId52">
                  <a14:imgEffect>
                    <a14:sharpenSoften amount="37000"/>
                  </a14:imgEffect>
                  <a14:imgEffect>
                    <a14:colorTemperature colorTemp="7931"/>
                  </a14:imgEffect>
                  <a14:imgEffect>
                    <a14:saturation sat="129000"/>
                  </a14:imgEffect>
                  <a14:imgEffect>
                    <a14:brightnessContrast bright="27000" contrast="-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36" y="74294081"/>
          <a:ext cx="744580" cy="653973"/>
        </a:xfrm>
        <a:prstGeom prst="rect">
          <a:avLst/>
        </a:prstGeom>
      </xdr:spPr>
    </xdr:pic>
    <xdr:clientData/>
  </xdr:twoCellAnchor>
  <xdr:twoCellAnchor>
    <xdr:from>
      <xdr:col>0</xdr:col>
      <xdr:colOff>69381</xdr:colOff>
      <xdr:row>26</xdr:row>
      <xdr:rowOff>153825</xdr:rowOff>
    </xdr:from>
    <xdr:to>
      <xdr:col>0</xdr:col>
      <xdr:colOff>784651</xdr:colOff>
      <xdr:row>26</xdr:row>
      <xdr:rowOff>765055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8BF15CC9-2F5E-E5EB-2A30-9AA26E701E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5" t="2327" r="2249" b="3901"/>
        <a:stretch/>
      </xdr:blipFill>
      <xdr:spPr>
        <a:xfrm>
          <a:off x="69381" y="61046590"/>
          <a:ext cx="715270" cy="611230"/>
        </a:xfrm>
        <a:prstGeom prst="rect">
          <a:avLst/>
        </a:prstGeom>
      </xdr:spPr>
    </xdr:pic>
    <xdr:clientData/>
  </xdr:twoCellAnchor>
  <xdr:twoCellAnchor>
    <xdr:from>
      <xdr:col>0</xdr:col>
      <xdr:colOff>38162</xdr:colOff>
      <xdr:row>9</xdr:row>
      <xdr:rowOff>143232</xdr:rowOff>
    </xdr:from>
    <xdr:to>
      <xdr:col>0</xdr:col>
      <xdr:colOff>801400</xdr:colOff>
      <xdr:row>9</xdr:row>
      <xdr:rowOff>766687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06E35A9C-220C-4911-B5F9-CD9EC5A278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 cstate="print">
          <a:extLst>
            <a:ext uri="{BEBA8EAE-BF5A-486C-A8C5-ECC9F3942E4B}">
              <a14:imgProps xmlns:a14="http://schemas.microsoft.com/office/drawing/2010/main">
                <a14:imgLayer r:embed="rId55">
                  <a14:imgEffect>
                    <a14:brightnessContrast brigh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1028" t="11111" r="9069" b="6699"/>
        <a:stretch/>
      </xdr:blipFill>
      <xdr:spPr>
        <a:xfrm>
          <a:off x="38162" y="73429703"/>
          <a:ext cx="763238" cy="623455"/>
        </a:xfrm>
        <a:prstGeom prst="rect">
          <a:avLst/>
        </a:prstGeom>
      </xdr:spPr>
    </xdr:pic>
    <xdr:clientData/>
  </xdr:twoCellAnchor>
  <xdr:twoCellAnchor>
    <xdr:from>
      <xdr:col>0</xdr:col>
      <xdr:colOff>36428</xdr:colOff>
      <xdr:row>65</xdr:row>
      <xdr:rowOff>101005</xdr:rowOff>
    </xdr:from>
    <xdr:to>
      <xdr:col>0</xdr:col>
      <xdr:colOff>764990</xdr:colOff>
      <xdr:row>65</xdr:row>
      <xdr:rowOff>776413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B564649E-C7B3-4DE3-B9DF-0E07822A42E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6" cstate="print">
          <a:extLst>
            <a:ext uri="{BEBA8EAE-BF5A-486C-A8C5-ECC9F3942E4B}">
              <a14:imgProps xmlns:a14="http://schemas.microsoft.com/office/drawing/2010/main">
                <a14:imgLayer r:embed="rId57">
                  <a14:imgEffect>
                    <a14:brightnessContrast bright="1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226" t="3867" r="1933" b="3131"/>
        <a:stretch/>
      </xdr:blipFill>
      <xdr:spPr bwMode="auto">
        <a:xfrm rot="10800000">
          <a:off x="36428" y="75158005"/>
          <a:ext cx="728562" cy="675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191620</xdr:colOff>
      <xdr:row>8</xdr:row>
      <xdr:rowOff>61632</xdr:rowOff>
    </xdr:from>
    <xdr:to>
      <xdr:col>0</xdr:col>
      <xdr:colOff>662266</xdr:colOff>
      <xdr:row>8</xdr:row>
      <xdr:rowOff>846044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24E60B63-9522-3820-862B-98AA4AC585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 cstate="print">
          <a:extLst>
            <a:ext uri="{BEBA8EAE-BF5A-486C-A8C5-ECC9F3942E4B}">
              <a14:imgProps xmlns:a14="http://schemas.microsoft.com/office/drawing/2010/main">
                <a14:imgLayer r:embed="rId59">
                  <a14:imgEffect>
                    <a14:brightnessContrast bright="1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162" t="7500" r="18358" b="8118"/>
        <a:stretch/>
      </xdr:blipFill>
      <xdr:spPr bwMode="auto">
        <a:xfrm>
          <a:off x="191620" y="72462838"/>
          <a:ext cx="470646" cy="784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65709</xdr:colOff>
      <xdr:row>31</xdr:row>
      <xdr:rowOff>69689</xdr:rowOff>
    </xdr:from>
    <xdr:to>
      <xdr:col>0</xdr:col>
      <xdr:colOff>707501</xdr:colOff>
      <xdr:row>31</xdr:row>
      <xdr:rowOff>835754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2E373192-365E-6546-020A-D3AFD459786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0" cstate="print">
          <a:extLst>
            <a:ext uri="{BEBA8EAE-BF5A-486C-A8C5-ECC9F3942E4B}">
              <a14:imgProps xmlns:a14="http://schemas.microsoft.com/office/drawing/2010/main">
                <a14:imgLayer r:embed="rId61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089" r="7425"/>
        <a:stretch/>
      </xdr:blipFill>
      <xdr:spPr bwMode="auto">
        <a:xfrm rot="16200000">
          <a:off x="3572" y="65450914"/>
          <a:ext cx="766065" cy="6417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174428</xdr:colOff>
      <xdr:row>38</xdr:row>
      <xdr:rowOff>67868</xdr:rowOff>
    </xdr:from>
    <xdr:to>
      <xdr:col>0</xdr:col>
      <xdr:colOff>720470</xdr:colOff>
      <xdr:row>38</xdr:row>
      <xdr:rowOff>828642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944AE6BC-15BC-9EEA-2B5E-DE5F2264BEA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2" cstate="print">
          <a:extLst>
            <a:ext uri="{BEBA8EAE-BF5A-486C-A8C5-ECC9F3942E4B}">
              <a14:imgProps xmlns:a14="http://schemas.microsoft.com/office/drawing/2010/main">
                <a14:imgLayer r:embed="rId63">
                  <a14:imgEffect>
                    <a14:brightnessContrast bright="21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739" t="7154" b="10213"/>
        <a:stretch/>
      </xdr:blipFill>
      <xdr:spPr bwMode="auto">
        <a:xfrm rot="397537">
          <a:off x="174428" y="63616427"/>
          <a:ext cx="546042" cy="760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70321</xdr:colOff>
      <xdr:row>17</xdr:row>
      <xdr:rowOff>153515</xdr:rowOff>
    </xdr:from>
    <xdr:to>
      <xdr:col>0</xdr:col>
      <xdr:colOff>804347</xdr:colOff>
      <xdr:row>17</xdr:row>
      <xdr:rowOff>758566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1C9877B4-0B41-4ADE-A1FA-CD3685FDE87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4" cstate="print">
          <a:extLst>
            <a:ext uri="{BEBA8EAE-BF5A-486C-A8C5-ECC9F3942E4B}">
              <a14:imgProps xmlns:a14="http://schemas.microsoft.com/office/drawing/2010/main">
                <a14:imgLayer r:embed="rId65">
                  <a14:imgEffect>
                    <a14:brightnessContrast bright="31000" contrast="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238" b="4775"/>
        <a:stretch/>
      </xdr:blipFill>
      <xdr:spPr bwMode="auto">
        <a:xfrm rot="16200000">
          <a:off x="134808" y="30882793"/>
          <a:ext cx="605051" cy="734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191008</xdr:colOff>
      <xdr:row>13</xdr:row>
      <xdr:rowOff>87156</xdr:rowOff>
    </xdr:from>
    <xdr:to>
      <xdr:col>0</xdr:col>
      <xdr:colOff>649432</xdr:colOff>
      <xdr:row>13</xdr:row>
      <xdr:rowOff>838292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4965651B-BFF7-4B1A-8D90-511285DE41F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6" cstate="print">
          <a:extLst>
            <a:ext uri="{BEBA8EAE-BF5A-486C-A8C5-ECC9F3942E4B}">
              <a14:imgProps xmlns:a14="http://schemas.microsoft.com/office/drawing/2010/main">
                <a14:imgLayer r:embed="rId67">
                  <a14:imgEffect>
                    <a14:brightnessContrast bright="21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9899" t="1701" r="4534" b="8375"/>
        <a:stretch/>
      </xdr:blipFill>
      <xdr:spPr bwMode="auto">
        <a:xfrm>
          <a:off x="191008" y="60094656"/>
          <a:ext cx="458424" cy="751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30035</xdr:colOff>
      <xdr:row>16</xdr:row>
      <xdr:rowOff>87285</xdr:rowOff>
    </xdr:from>
    <xdr:to>
      <xdr:col>0</xdr:col>
      <xdr:colOff>830223</xdr:colOff>
      <xdr:row>16</xdr:row>
      <xdr:rowOff>785186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AF5F800-D9B7-7213-DDC6-158CF1AA1D1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8" cstate="print">
          <a:extLst>
            <a:ext uri="{BEBA8EAE-BF5A-486C-A8C5-ECC9F3942E4B}">
              <a14:imgProps xmlns:a14="http://schemas.microsoft.com/office/drawing/2010/main">
                <a14:imgLayer r:embed="rId69">
                  <a14:imgEffect>
                    <a14:brightnessContrast bright="27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394" t="4980" r="9991"/>
        <a:stretch/>
      </xdr:blipFill>
      <xdr:spPr bwMode="auto">
        <a:xfrm>
          <a:off x="30035" y="70717961"/>
          <a:ext cx="800188" cy="697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14</xdr:row>
      <xdr:rowOff>89647</xdr:rowOff>
    </xdr:from>
    <xdr:to>
      <xdr:col>0</xdr:col>
      <xdr:colOff>829235</xdr:colOff>
      <xdr:row>14</xdr:row>
      <xdr:rowOff>794409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86AFB2BA-0375-B859-EAC2-C227DC26A3F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0" cstate="print">
          <a:extLst>
            <a:ext uri="{BEBA8EAE-BF5A-486C-A8C5-ECC9F3942E4B}">
              <a14:imgProps xmlns:a14="http://schemas.microsoft.com/office/drawing/2010/main">
                <a14:imgLayer r:embed="rId71">
                  <a14:imgEffect>
                    <a14:brightnessContrast bright="21000" contrast="12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731" r="8126"/>
        <a:stretch/>
      </xdr:blipFill>
      <xdr:spPr bwMode="auto">
        <a:xfrm>
          <a:off x="0" y="62752941"/>
          <a:ext cx="829235" cy="704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156883</xdr:colOff>
      <xdr:row>30</xdr:row>
      <xdr:rowOff>22411</xdr:rowOff>
    </xdr:from>
    <xdr:to>
      <xdr:col>0</xdr:col>
      <xdr:colOff>638736</xdr:colOff>
      <xdr:row>30</xdr:row>
      <xdr:rowOff>849969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597AEB85-B77B-4B05-187A-4010A9FB1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BEBA8EAE-BF5A-486C-A8C5-ECC9F3942E4B}">
              <a14:imgProps xmlns:a14="http://schemas.microsoft.com/office/drawing/2010/main">
                <a14:imgLayer r:embed="rId73">
                  <a14:imgEffect>
                    <a14:brightnessContrast bright="24000" contrast="-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83" y="75964676"/>
          <a:ext cx="481853" cy="827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89647</xdr:colOff>
      <xdr:row>24</xdr:row>
      <xdr:rowOff>22415</xdr:rowOff>
    </xdr:from>
    <xdr:to>
      <xdr:col>0</xdr:col>
      <xdr:colOff>762000</xdr:colOff>
      <xdr:row>24</xdr:row>
      <xdr:rowOff>872025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E5C03866-F5E3-DBCD-5358-963AE4F4768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4" cstate="print">
          <a:extLst>
            <a:ext uri="{BEBA8EAE-BF5A-486C-A8C5-ECC9F3942E4B}">
              <a14:imgProps xmlns:a14="http://schemas.microsoft.com/office/drawing/2010/main">
                <a14:imgLayer r:embed="rId75">
                  <a14:imgEffect>
                    <a14:brightnessContrast bright="1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824" t="5740" r="3955" b="5857"/>
        <a:stretch/>
      </xdr:blipFill>
      <xdr:spPr bwMode="auto">
        <a:xfrm>
          <a:off x="89647" y="71538356"/>
          <a:ext cx="672353" cy="849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prostocks2000-my.sharepoint.com/personal/echacon_tekstila_net/Documents/PLANIFICACI&#211;N/ANALISIS/PEDIDOS%20CONSOLIDADOS/INVENTARIO%20DISPONIBLE%20ACTUALIZADO.xlsx" TargetMode="External"/><Relationship Id="rId1" Type="http://schemas.openxmlformats.org/officeDocument/2006/relationships/externalLinkPath" Target="https://prostocks2000-my.sharepoint.com/personal/echacon_tekstila_net/Documents/PLANIFICACI&#211;N/ANALISIS/PEDIDOS%20CONSOLIDADOS/INVENTARIO%20DISPONIBLE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EN"/>
      <sheetName val="PEDIDOS"/>
      <sheetName val="CALCULADORA TEMPORADAS"/>
      <sheetName val="PRIMARK"/>
      <sheetName val="CALCULO PROPUESTAS PEDIDOS"/>
      <sheetName val="MANTENIMIENTO INVENTARIO"/>
    </sheetNames>
    <sheetDataSet>
      <sheetData sheetId="0"/>
      <sheetData sheetId="1"/>
      <sheetData sheetId="2"/>
      <sheetData sheetId="3">
        <row r="2">
          <cell r="A2" t="str">
            <v>¿Tiene Trazabilidad?</v>
          </cell>
        </row>
        <row r="6">
          <cell r="J6" t="str">
            <v>Total .UNIDADES</v>
          </cell>
        </row>
        <row r="8">
          <cell r="J8">
            <v>3180</v>
          </cell>
          <cell r="L8" t="str">
            <v>PV23 SERIE 1 SL1CAMISA</v>
          </cell>
        </row>
        <row r="9">
          <cell r="J9">
            <v>21976</v>
          </cell>
          <cell r="L9" t="str">
            <v>PV23 SERIE 1 SL11CAMISA</v>
          </cell>
        </row>
        <row r="10">
          <cell r="J10">
            <v>832</v>
          </cell>
          <cell r="L10" t="str">
            <v>PV23 SERIE 1 SL12CAMISA</v>
          </cell>
        </row>
        <row r="11">
          <cell r="J11">
            <v>42336</v>
          </cell>
          <cell r="L11" t="str">
            <v>PV23 SERIE 1 SL13CAMISA</v>
          </cell>
        </row>
        <row r="12">
          <cell r="J12">
            <v>1605</v>
          </cell>
          <cell r="L12" t="str">
            <v>PV23 SERIE 1 SL2CAMISA</v>
          </cell>
        </row>
        <row r="13">
          <cell r="J13">
            <v>774</v>
          </cell>
          <cell r="L13" t="str">
            <v>PV23 SERIE 1 SL4CAMISA</v>
          </cell>
        </row>
        <row r="14">
          <cell r="J14">
            <v>9995</v>
          </cell>
          <cell r="L14" t="str">
            <v>PV23 SERIE 1 SL5CAMISA</v>
          </cell>
        </row>
        <row r="15">
          <cell r="J15">
            <v>13</v>
          </cell>
          <cell r="L15" t="str">
            <v>PV23 SERIE 1 SL6CAMISA</v>
          </cell>
        </row>
        <row r="16">
          <cell r="J16">
            <v>22790</v>
          </cell>
          <cell r="L16" t="str">
            <v>PV23 SERIE 1 SL7CAMISA</v>
          </cell>
        </row>
        <row r="17">
          <cell r="J17">
            <v>602</v>
          </cell>
          <cell r="L17" t="str">
            <v>PV23 SERIE 1 SL8CAMISA</v>
          </cell>
        </row>
        <row r="18">
          <cell r="J18">
            <v>19877</v>
          </cell>
          <cell r="L18" t="str">
            <v>PV23 SERIE 1 UCAMISA</v>
          </cell>
        </row>
        <row r="19">
          <cell r="J19">
            <v>47455</v>
          </cell>
          <cell r="L19" t="str">
            <v>PV23 SERIE 1 SL10CAMISETA</v>
          </cell>
        </row>
        <row r="20">
          <cell r="J20">
            <v>17077</v>
          </cell>
          <cell r="L20" t="str">
            <v>PV23 SERIE 1 SL12CAMISETA</v>
          </cell>
        </row>
        <row r="21">
          <cell r="J21">
            <v>9435</v>
          </cell>
          <cell r="L21" t="str">
            <v>PV23 SERIE 1 SL2CAMISETA</v>
          </cell>
        </row>
        <row r="22">
          <cell r="J22">
            <v>8820</v>
          </cell>
          <cell r="L22" t="str">
            <v>PV23 SERIE 1 SL3CAMISETA</v>
          </cell>
        </row>
        <row r="23">
          <cell r="J23">
            <v>7590</v>
          </cell>
          <cell r="L23" t="str">
            <v>PV23 SERIE 1 SL5CAMISETA</v>
          </cell>
        </row>
        <row r="24">
          <cell r="J24">
            <v>1590</v>
          </cell>
          <cell r="L24" t="str">
            <v>PV23 SERIE 1 SL6CAMISETA</v>
          </cell>
        </row>
        <row r="25">
          <cell r="J25">
            <v>6720</v>
          </cell>
          <cell r="L25" t="str">
            <v>PV23 SERIE 1 SL7CAMISETA</v>
          </cell>
        </row>
        <row r="26">
          <cell r="J26">
            <v>9404</v>
          </cell>
          <cell r="L26" t="str">
            <v>PV23 SERIE 1 SL8CAMISETA</v>
          </cell>
        </row>
        <row r="27">
          <cell r="J27">
            <v>12630</v>
          </cell>
          <cell r="L27" t="str">
            <v>PV23 SERIE 1 SL9CAMISETA</v>
          </cell>
        </row>
        <row r="28">
          <cell r="J28">
            <v>2212</v>
          </cell>
          <cell r="L28" t="str">
            <v>PV23 SERIE 1 SL1FALDA</v>
          </cell>
        </row>
        <row r="29">
          <cell r="J29">
            <v>6746</v>
          </cell>
          <cell r="L29" t="str">
            <v>PV23 SERIE 1 SL4FALDA</v>
          </cell>
        </row>
        <row r="30">
          <cell r="J30">
            <v>90</v>
          </cell>
          <cell r="L30" t="str">
            <v>PV23 SERIE 1 SL5FALDA</v>
          </cell>
        </row>
        <row r="31">
          <cell r="J31">
            <v>1590</v>
          </cell>
          <cell r="L31" t="str">
            <v>PV23 SERIE 1 SL6FALDA</v>
          </cell>
        </row>
        <row r="32">
          <cell r="J32">
            <v>392</v>
          </cell>
          <cell r="L32" t="str">
            <v>PV23 SERIE 1 SL7FALDA</v>
          </cell>
        </row>
        <row r="33">
          <cell r="J33">
            <v>932</v>
          </cell>
          <cell r="L33" t="str">
            <v>PV23 SERIE 1 SL8FALDA</v>
          </cell>
        </row>
        <row r="34">
          <cell r="J34">
            <v>47</v>
          </cell>
          <cell r="L34" t="str">
            <v>PV23 SERIE 1 RPANTALON</v>
          </cell>
        </row>
        <row r="35">
          <cell r="J35">
            <v>2700</v>
          </cell>
          <cell r="L35" t="str">
            <v>PV23 SERIE 1 SL1PANTALON</v>
          </cell>
        </row>
        <row r="36">
          <cell r="J36">
            <v>5496</v>
          </cell>
          <cell r="L36" t="str">
            <v>PV23 SERIE 1 SL12PANTALON</v>
          </cell>
        </row>
        <row r="37">
          <cell r="J37">
            <v>2676</v>
          </cell>
          <cell r="L37" t="str">
            <v>PV23 SERIE 1 SL13PANTALON</v>
          </cell>
        </row>
        <row r="38">
          <cell r="J38">
            <v>300</v>
          </cell>
          <cell r="L38" t="str">
            <v>PV23 SERIE 1 SL4PANTALON</v>
          </cell>
        </row>
        <row r="39">
          <cell r="J39">
            <v>3700</v>
          </cell>
          <cell r="L39" t="str">
            <v>PV23 SERIE 1 SL5PANTALON</v>
          </cell>
        </row>
        <row r="40">
          <cell r="J40">
            <v>8010</v>
          </cell>
          <cell r="L40" t="str">
            <v>PV23 SERIE 1 SL9PANTALON</v>
          </cell>
        </row>
        <row r="41">
          <cell r="J41">
            <v>24315</v>
          </cell>
          <cell r="L41" t="str">
            <v>PV23 SERIE 1 SL2PRENDA EXTERIOR</v>
          </cell>
        </row>
        <row r="42">
          <cell r="J42">
            <v>1562</v>
          </cell>
          <cell r="L42" t="str">
            <v>PV23 SERIE 1 SL1TRICOTOSA</v>
          </cell>
        </row>
        <row r="43">
          <cell r="J43">
            <v>1574</v>
          </cell>
          <cell r="L43" t="str">
            <v>PV23 SERIE 1 SL2TRICOTOSA</v>
          </cell>
        </row>
        <row r="44">
          <cell r="J44">
            <v>375</v>
          </cell>
          <cell r="L44" t="str">
            <v>PV23 SERIE 1 SL1VESTIDO</v>
          </cell>
        </row>
        <row r="45">
          <cell r="J45">
            <v>863</v>
          </cell>
          <cell r="L45" t="str">
            <v>PV23 SERIE 1 SL12VESTIDO</v>
          </cell>
        </row>
        <row r="46">
          <cell r="J46">
            <v>1764</v>
          </cell>
          <cell r="L46" t="str">
            <v>PV23 SERIE 1 SL13VESTIDO</v>
          </cell>
        </row>
        <row r="47">
          <cell r="J47">
            <v>977</v>
          </cell>
          <cell r="L47" t="str">
            <v>PV23 SERIE 1 SL2VESTIDO</v>
          </cell>
        </row>
        <row r="48">
          <cell r="J48">
            <v>2392</v>
          </cell>
          <cell r="L48" t="str">
            <v>PV23 SERIE 1 SL3VESTIDO</v>
          </cell>
        </row>
        <row r="49">
          <cell r="J49">
            <v>140</v>
          </cell>
          <cell r="L49" t="str">
            <v>PV23 SERIE 1 SL4VESTIDO</v>
          </cell>
        </row>
        <row r="50">
          <cell r="J50">
            <v>7100</v>
          </cell>
          <cell r="L50" t="str">
            <v>PV23 SERIE 1 SL5VESTIDO</v>
          </cell>
        </row>
        <row r="51">
          <cell r="J51">
            <v>2098</v>
          </cell>
          <cell r="L51" t="str">
            <v>PV23 SERIE 1 SL6VESTIDO</v>
          </cell>
        </row>
        <row r="52">
          <cell r="J52">
            <v>30</v>
          </cell>
          <cell r="L52" t="str">
            <v>PV23 SERIE 1 SL7VESTIDO</v>
          </cell>
        </row>
        <row r="53">
          <cell r="J53">
            <v>21527</v>
          </cell>
          <cell r="L53" t="str">
            <v>PV23 SERIE 1 SL8VESTIDO</v>
          </cell>
        </row>
        <row r="54">
          <cell r="J54">
            <v>12</v>
          </cell>
          <cell r="L54" t="str">
            <v>PV23 SERIE 1 SL9VESTIDO</v>
          </cell>
        </row>
        <row r="55">
          <cell r="J55">
            <v>3463</v>
          </cell>
          <cell r="L55" t="str">
            <v>PV23 SERIE 1 UVESTIDO</v>
          </cell>
        </row>
        <row r="56">
          <cell r="J56">
            <v>1478</v>
          </cell>
          <cell r="L56" t="str">
            <v>PV23 SERIE 2 SL2CAMISA</v>
          </cell>
        </row>
        <row r="57">
          <cell r="J57">
            <v>906</v>
          </cell>
          <cell r="L57" t="str">
            <v>PV23 SERIE 2 SL4CAMISA</v>
          </cell>
        </row>
        <row r="58">
          <cell r="J58">
            <v>120</v>
          </cell>
          <cell r="L58" t="str">
            <v>PV23 SERIE 2 SL7CAMISA</v>
          </cell>
        </row>
        <row r="59">
          <cell r="J59">
            <v>6005</v>
          </cell>
          <cell r="L59" t="str">
            <v>PV23 SERIE 2 SL1PANTALON</v>
          </cell>
        </row>
        <row r="60">
          <cell r="J60">
            <v>82</v>
          </cell>
          <cell r="L60" t="str">
            <v>PV23 SERIE 2 SL3PANTALON</v>
          </cell>
        </row>
        <row r="61">
          <cell r="J61">
            <v>40</v>
          </cell>
          <cell r="L61" t="str">
            <v>PV23 SERIE 2 SL4PANTALON</v>
          </cell>
        </row>
        <row r="62">
          <cell r="J62">
            <v>60</v>
          </cell>
          <cell r="L62" t="str">
            <v>PV23 SERIE 2 SL5PANTALON</v>
          </cell>
        </row>
        <row r="63">
          <cell r="J63">
            <v>1592</v>
          </cell>
          <cell r="L63" t="str">
            <v>PV23 SERIE 2 SL6PANTALON</v>
          </cell>
        </row>
        <row r="64">
          <cell r="J64">
            <v>4747</v>
          </cell>
          <cell r="L64" t="str">
            <v>PV23 SERIE 2 SL1VESTIDO</v>
          </cell>
        </row>
        <row r="65">
          <cell r="J65">
            <v>80</v>
          </cell>
          <cell r="L65" t="str">
            <v>PV23 SERIE 2 SL11VESTIDO</v>
          </cell>
        </row>
        <row r="66">
          <cell r="J66">
            <v>4183</v>
          </cell>
          <cell r="L66" t="str">
            <v>PV23 SERIE 2 SL12VESTIDO</v>
          </cell>
        </row>
        <row r="67">
          <cell r="J67">
            <v>5338</v>
          </cell>
          <cell r="L67" t="str">
            <v>PV23 SERIE 2 SL2VESTIDO</v>
          </cell>
        </row>
        <row r="68">
          <cell r="J68">
            <v>127</v>
          </cell>
          <cell r="L68" t="str">
            <v>PV23 SERIE 2 SL3VESTIDO</v>
          </cell>
        </row>
        <row r="69">
          <cell r="J69">
            <v>98</v>
          </cell>
          <cell r="L69" t="str">
            <v>PV23 SERIE 2 SL6VESTIDO</v>
          </cell>
        </row>
        <row r="70">
          <cell r="J70">
            <v>1498</v>
          </cell>
          <cell r="L70" t="str">
            <v>PV23 SERIE 2 SL7VESTIDO</v>
          </cell>
        </row>
        <row r="71">
          <cell r="J71">
            <v>10043</v>
          </cell>
          <cell r="L71" t="str">
            <v>PV23 SERIE 2 SL8VESTIDO</v>
          </cell>
        </row>
        <row r="72">
          <cell r="J72">
            <v>168</v>
          </cell>
          <cell r="L72" t="str">
            <v>PV23 SERIE 2 UTARA TEXTIL</v>
          </cell>
        </row>
        <row r="73">
          <cell r="J73">
            <v>384349</v>
          </cell>
          <cell r="L73" t="str">
            <v xml:space="preserve"> </v>
          </cell>
        </row>
        <row r="74">
          <cell r="L74" t="str">
            <v xml:space="preserve"> </v>
          </cell>
        </row>
        <row r="75">
          <cell r="L75" t="str">
            <v xml:space="preserve"> </v>
          </cell>
        </row>
        <row r="76">
          <cell r="L76" t="str">
            <v xml:space="preserve"> </v>
          </cell>
        </row>
        <row r="77">
          <cell r="L77" t="str">
            <v xml:space="preserve"> </v>
          </cell>
        </row>
        <row r="78">
          <cell r="L78" t="str">
            <v xml:space="preserve"> </v>
          </cell>
        </row>
        <row r="79">
          <cell r="L79" t="str">
            <v xml:space="preserve"> </v>
          </cell>
        </row>
        <row r="80">
          <cell r="L80" t="str">
            <v xml:space="preserve"> </v>
          </cell>
        </row>
        <row r="81">
          <cell r="L81" t="str">
            <v xml:space="preserve"> </v>
          </cell>
        </row>
        <row r="82">
          <cell r="L82" t="str">
            <v xml:space="preserve"> </v>
          </cell>
        </row>
        <row r="83">
          <cell r="L83" t="str">
            <v xml:space="preserve"> </v>
          </cell>
        </row>
        <row r="84">
          <cell r="L84" t="str">
            <v xml:space="preserve"> </v>
          </cell>
        </row>
        <row r="85">
          <cell r="L85" t="str">
            <v xml:space="preserve"> </v>
          </cell>
        </row>
        <row r="86">
          <cell r="L86" t="str">
            <v xml:space="preserve"> </v>
          </cell>
        </row>
        <row r="87">
          <cell r="L87" t="str">
            <v xml:space="preserve"> </v>
          </cell>
        </row>
        <row r="88">
          <cell r="L88" t="str">
            <v xml:space="preserve"> </v>
          </cell>
        </row>
        <row r="89">
          <cell r="L89" t="str">
            <v xml:space="preserve"> 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95ACF-3F05-4591-8B11-7F18F56D1714}">
  <dimension ref="A1:P70"/>
  <sheetViews>
    <sheetView tabSelected="1" zoomScale="75" zoomScaleNormal="55" workbookViewId="0">
      <pane ySplit="3" topLeftCell="A4" activePane="bottomLeft" state="frozen"/>
      <selection pane="bottomLeft" activeCell="Q5" sqref="Q5"/>
    </sheetView>
  </sheetViews>
  <sheetFormatPr baseColWidth="10" defaultColWidth="11.5" defaultRowHeight="15" x14ac:dyDescent="0.2"/>
  <cols>
    <col min="1" max="1" width="12.5" style="18" customWidth="1"/>
    <col min="2" max="2" width="13.6640625" style="18" customWidth="1"/>
    <col min="3" max="3" width="17.1640625" style="18" customWidth="1"/>
    <col min="4" max="4" width="22.83203125" style="18" customWidth="1"/>
    <col min="5" max="5" width="25.5" style="18" bestFit="1" customWidth="1"/>
    <col min="6" max="6" width="25.5" style="18" hidden="1" customWidth="1"/>
    <col min="7" max="7" width="32.1640625" style="18" bestFit="1" customWidth="1"/>
    <col min="8" max="8" width="13.5" style="18" bestFit="1" customWidth="1"/>
    <col min="9" max="9" width="22.6640625" style="18" bestFit="1" customWidth="1"/>
    <col min="10" max="10" width="18.1640625" style="14" bestFit="1" customWidth="1"/>
    <col min="11" max="11" width="21.33203125" style="10" bestFit="1" customWidth="1"/>
    <col min="12" max="12" width="15.5" style="12" bestFit="1" customWidth="1"/>
    <col min="13" max="13" width="17.33203125" style="12" bestFit="1" customWidth="1"/>
    <col min="14" max="14" width="15.5" style="12" bestFit="1" customWidth="1"/>
    <col min="15" max="15" width="20.83203125" style="10" bestFit="1" customWidth="1"/>
    <col min="16" max="16384" width="11.5" style="18"/>
  </cols>
  <sheetData>
    <row r="1" spans="1:16" ht="16" thickTop="1" x14ac:dyDescent="0.2">
      <c r="A1" s="18" t="s">
        <v>0</v>
      </c>
      <c r="B1" s="18" t="s">
        <v>0</v>
      </c>
      <c r="C1" s="18" t="s">
        <v>0</v>
      </c>
      <c r="D1" s="18" t="s">
        <v>0</v>
      </c>
      <c r="O1" s="19"/>
      <c r="P1" s="20"/>
    </row>
    <row r="2" spans="1:16" x14ac:dyDescent="0.2">
      <c r="A2" s="18" t="s">
        <v>0</v>
      </c>
      <c r="B2" s="18" t="s">
        <v>0</v>
      </c>
      <c r="C2" s="18" t="s">
        <v>0</v>
      </c>
      <c r="D2" s="18" t="s">
        <v>0</v>
      </c>
      <c r="O2" s="19">
        <f>SUBTOTAL(9,O4:O1048576)</f>
        <v>384021</v>
      </c>
    </row>
    <row r="3" spans="1:16" ht="25.25" customHeight="1" x14ac:dyDescent="0.2">
      <c r="A3" s="7" t="s">
        <v>1</v>
      </c>
      <c r="B3" s="7" t="s">
        <v>2</v>
      </c>
      <c r="C3" s="7" t="s">
        <v>3</v>
      </c>
      <c r="D3" s="7" t="s">
        <v>4</v>
      </c>
      <c r="E3" s="8" t="s">
        <v>62</v>
      </c>
      <c r="F3" s="8" t="s">
        <v>63</v>
      </c>
      <c r="G3" s="8" t="s">
        <v>64</v>
      </c>
      <c r="H3" s="8" t="s">
        <v>65</v>
      </c>
      <c r="I3" s="8" t="s">
        <v>66</v>
      </c>
      <c r="J3" s="15" t="s">
        <v>161</v>
      </c>
      <c r="K3" s="8" t="s">
        <v>162</v>
      </c>
      <c r="L3" s="13" t="s">
        <v>163</v>
      </c>
      <c r="M3" s="13" t="s">
        <v>263</v>
      </c>
      <c r="N3" s="13" t="s">
        <v>196</v>
      </c>
      <c r="O3" s="16" t="s">
        <v>264</v>
      </c>
    </row>
    <row r="4" spans="1:16" ht="70.25" customHeight="1" x14ac:dyDescent="0.2">
      <c r="A4" s="1" t="s">
        <v>143</v>
      </c>
      <c r="B4" s="1" t="s">
        <v>5</v>
      </c>
      <c r="C4" s="2" t="s">
        <v>25</v>
      </c>
      <c r="D4" s="1" t="s">
        <v>14</v>
      </c>
      <c r="E4" s="4" t="s">
        <v>235</v>
      </c>
      <c r="F4" s="4" t="s">
        <v>96</v>
      </c>
      <c r="G4" s="4" t="s">
        <v>99</v>
      </c>
      <c r="H4" s="4" t="s">
        <v>78</v>
      </c>
      <c r="I4" s="5">
        <v>18.000034129692832</v>
      </c>
      <c r="J4" s="9" t="s">
        <v>176</v>
      </c>
      <c r="K4" s="1" t="s">
        <v>172</v>
      </c>
      <c r="L4" s="11">
        <v>991049248</v>
      </c>
      <c r="M4" s="11" t="s">
        <v>203</v>
      </c>
      <c r="N4" s="11" t="s">
        <v>222</v>
      </c>
      <c r="O4" s="19">
        <f>_xlfn.XLOOKUP("PV23 "&amp;N4&amp;M4,[1]PRIMARK!$L:$L,[1]PRIMARK!$J:$J,0)</f>
        <v>12</v>
      </c>
    </row>
    <row r="5" spans="1:16" ht="70.25" customHeight="1" x14ac:dyDescent="0.2">
      <c r="A5" s="1" t="s">
        <v>0</v>
      </c>
      <c r="B5" s="1" t="s">
        <v>5</v>
      </c>
      <c r="C5" s="1" t="s">
        <v>47</v>
      </c>
      <c r="D5" s="1" t="s">
        <v>11</v>
      </c>
      <c r="E5" s="4" t="s">
        <v>75</v>
      </c>
      <c r="F5" s="4" t="s">
        <v>76</v>
      </c>
      <c r="G5" s="4" t="s">
        <v>141</v>
      </c>
      <c r="H5" s="4" t="s">
        <v>78</v>
      </c>
      <c r="I5" s="5">
        <v>16.000848861283643</v>
      </c>
      <c r="J5" s="9" t="s">
        <v>179</v>
      </c>
      <c r="K5" s="1" t="s">
        <v>167</v>
      </c>
      <c r="L5" s="11">
        <v>991046955</v>
      </c>
      <c r="M5" s="11" t="s">
        <v>201</v>
      </c>
      <c r="N5" s="11" t="s">
        <v>213</v>
      </c>
      <c r="O5" s="19">
        <f>_xlfn.XLOOKUP("PV23 "&amp;N5&amp;M5,[1]PRIMARK!$L:$L,[1]PRIMARK!$J:$J,0)</f>
        <v>13</v>
      </c>
    </row>
    <row r="6" spans="1:16" ht="70.25" customHeight="1" x14ac:dyDescent="0.2">
      <c r="A6" s="1" t="s">
        <v>0</v>
      </c>
      <c r="B6" s="1" t="s">
        <v>5</v>
      </c>
      <c r="C6" s="1" t="s">
        <v>38</v>
      </c>
      <c r="D6" s="1" t="s">
        <v>14</v>
      </c>
      <c r="E6" s="4" t="s">
        <v>231</v>
      </c>
      <c r="F6" s="4" t="s">
        <v>106</v>
      </c>
      <c r="G6" s="4" t="s">
        <v>125</v>
      </c>
      <c r="H6" s="4" t="s">
        <v>82</v>
      </c>
      <c r="I6" s="5">
        <v>16.001174603174601</v>
      </c>
      <c r="J6" s="9" t="s">
        <v>190</v>
      </c>
      <c r="K6" s="1" t="s">
        <v>164</v>
      </c>
      <c r="L6" s="11">
        <v>991047141</v>
      </c>
      <c r="M6" s="11" t="s">
        <v>203</v>
      </c>
      <c r="N6" s="11" t="s">
        <v>212</v>
      </c>
      <c r="O6" s="19">
        <f>_xlfn.XLOOKUP("PV23 "&amp;N6&amp;M6,[1]PRIMARK!$L:$L,[1]PRIMARK!$J:$J,0)</f>
        <v>30</v>
      </c>
    </row>
    <row r="7" spans="1:16" ht="70.25" customHeight="1" x14ac:dyDescent="0.2">
      <c r="A7" s="1" t="s">
        <v>0</v>
      </c>
      <c r="B7" s="1" t="s">
        <v>5</v>
      </c>
      <c r="C7" s="1" t="s">
        <v>21</v>
      </c>
      <c r="D7" s="1" t="s">
        <v>16</v>
      </c>
      <c r="E7" s="3" t="s">
        <v>250</v>
      </c>
      <c r="F7" s="3" t="s">
        <v>93</v>
      </c>
      <c r="G7" s="3" t="s">
        <v>94</v>
      </c>
      <c r="H7" s="3" t="s">
        <v>122</v>
      </c>
      <c r="I7" s="6">
        <v>18.001413043478259</v>
      </c>
      <c r="J7" s="9" t="s">
        <v>182</v>
      </c>
      <c r="K7" s="1" t="s">
        <v>167</v>
      </c>
      <c r="L7" s="11">
        <v>991049262</v>
      </c>
      <c r="M7" s="11" t="s">
        <v>230</v>
      </c>
      <c r="N7" s="11" t="s">
        <v>224</v>
      </c>
      <c r="O7" s="19">
        <f>_xlfn.XLOOKUP("PV23 "&amp;N7&amp;M7,[1]PRIMARK!$L:$L,[1]PRIMARK!$J:$J,0)</f>
        <v>47</v>
      </c>
    </row>
    <row r="8" spans="1:16" ht="70.25" customHeight="1" x14ac:dyDescent="0.2">
      <c r="A8" s="1" t="s">
        <v>0</v>
      </c>
      <c r="B8" s="1" t="s">
        <v>5</v>
      </c>
      <c r="C8" s="1" t="s">
        <v>46</v>
      </c>
      <c r="D8" s="1" t="s">
        <v>16</v>
      </c>
      <c r="E8" s="3" t="s">
        <v>250</v>
      </c>
      <c r="F8" s="3" t="s">
        <v>100</v>
      </c>
      <c r="G8" s="3" t="s">
        <v>140</v>
      </c>
      <c r="H8" s="3" t="s">
        <v>82</v>
      </c>
      <c r="I8" s="6">
        <v>16.000799999999998</v>
      </c>
      <c r="J8" s="9" t="s">
        <v>170</v>
      </c>
      <c r="K8" s="1" t="s">
        <v>171</v>
      </c>
      <c r="L8" s="11">
        <v>991040540</v>
      </c>
      <c r="M8" s="11" t="s">
        <v>230</v>
      </c>
      <c r="N8" s="11" t="s">
        <v>219</v>
      </c>
      <c r="O8" s="19">
        <f>_xlfn.XLOOKUP("PV23 "&amp;N8&amp;M8,[1]PRIMARK!$L:$L,[1]PRIMARK!$J:$J,0)</f>
        <v>60</v>
      </c>
    </row>
    <row r="9" spans="1:16" ht="70.25" customHeight="1" x14ac:dyDescent="0.2">
      <c r="A9" s="21"/>
      <c r="B9" s="1" t="s">
        <v>5</v>
      </c>
      <c r="C9" s="2" t="s">
        <v>58</v>
      </c>
      <c r="D9" s="1" t="s">
        <v>14</v>
      </c>
      <c r="E9" s="4" t="s">
        <v>261</v>
      </c>
      <c r="F9" s="4" t="s">
        <v>106</v>
      </c>
      <c r="G9" s="4" t="s">
        <v>155</v>
      </c>
      <c r="H9" s="4" t="s">
        <v>70</v>
      </c>
      <c r="I9" s="5">
        <v>14</v>
      </c>
      <c r="J9" s="9" t="s">
        <v>179</v>
      </c>
      <c r="K9" s="1" t="s">
        <v>164</v>
      </c>
      <c r="L9" s="11">
        <v>991054928</v>
      </c>
      <c r="M9" s="11" t="s">
        <v>203</v>
      </c>
      <c r="N9" s="11" t="s">
        <v>227</v>
      </c>
      <c r="O9" s="19">
        <f>_xlfn.XLOOKUP("PV23 "&amp;N9&amp;M9,[1]PRIMARK!$L:$L,[1]PRIMARK!$J:$J,0)</f>
        <v>80</v>
      </c>
    </row>
    <row r="10" spans="1:16" ht="70.25" customHeight="1" x14ac:dyDescent="0.2">
      <c r="A10" s="1" t="s">
        <v>143</v>
      </c>
      <c r="B10" s="1" t="s">
        <v>5</v>
      </c>
      <c r="C10" s="2" t="s">
        <v>59</v>
      </c>
      <c r="D10" s="1" t="s">
        <v>16</v>
      </c>
      <c r="E10" s="4" t="s">
        <v>257</v>
      </c>
      <c r="F10" s="4" t="s">
        <v>127</v>
      </c>
      <c r="G10" s="4" t="s">
        <v>156</v>
      </c>
      <c r="H10" s="4" t="s">
        <v>113</v>
      </c>
      <c r="I10" s="5">
        <v>13</v>
      </c>
      <c r="J10" s="9" t="s">
        <v>193</v>
      </c>
      <c r="K10" s="1" t="s">
        <v>180</v>
      </c>
      <c r="L10" s="11">
        <v>991037165</v>
      </c>
      <c r="M10" s="11" t="s">
        <v>230</v>
      </c>
      <c r="N10" s="11" t="s">
        <v>217</v>
      </c>
      <c r="O10" s="19">
        <f>_xlfn.XLOOKUP("PV23 "&amp;N10&amp;M10,[1]PRIMARK!$L:$L,[1]PRIMARK!$J:$J,0)</f>
        <v>82</v>
      </c>
    </row>
    <row r="11" spans="1:16" ht="70.25" customHeight="1" x14ac:dyDescent="0.2">
      <c r="A11" s="1" t="s">
        <v>0</v>
      </c>
      <c r="B11" s="1" t="s">
        <v>5</v>
      </c>
      <c r="C11" s="1" t="s">
        <v>29</v>
      </c>
      <c r="D11" s="1" t="s">
        <v>9</v>
      </c>
      <c r="E11" s="3" t="s">
        <v>232</v>
      </c>
      <c r="F11" s="3" t="s">
        <v>72</v>
      </c>
      <c r="G11" s="3" t="s">
        <v>110</v>
      </c>
      <c r="H11" s="3" t="s">
        <v>70</v>
      </c>
      <c r="I11" s="6">
        <v>16.001303317535545</v>
      </c>
      <c r="J11" s="9" t="s">
        <v>186</v>
      </c>
      <c r="K11" s="1" t="s">
        <v>171</v>
      </c>
      <c r="L11" s="11">
        <v>991048746</v>
      </c>
      <c r="M11" s="11" t="s">
        <v>200</v>
      </c>
      <c r="N11" s="11" t="s">
        <v>209</v>
      </c>
      <c r="O11" s="19">
        <f>_xlfn.XLOOKUP("PV23 "&amp;N11&amp;M11,[1]PRIMARK!$L:$L,[1]PRIMARK!$J:$J,0)</f>
        <v>90</v>
      </c>
    </row>
    <row r="12" spans="1:16" ht="70.25" customHeight="1" x14ac:dyDescent="0.2">
      <c r="A12" s="1" t="s">
        <v>0</v>
      </c>
      <c r="B12" s="1" t="s">
        <v>5</v>
      </c>
      <c r="C12" s="1">
        <v>20743</v>
      </c>
      <c r="D12" s="1" t="s">
        <v>14</v>
      </c>
      <c r="E12" s="4" t="s">
        <v>235</v>
      </c>
      <c r="F12" s="3" t="s">
        <v>101</v>
      </c>
      <c r="G12" s="3" t="s">
        <v>102</v>
      </c>
      <c r="H12" s="3" t="s">
        <v>70</v>
      </c>
      <c r="I12" s="6">
        <v>22.000520231213873</v>
      </c>
      <c r="J12" s="9" t="s">
        <v>181</v>
      </c>
      <c r="K12" s="1" t="s">
        <v>183</v>
      </c>
      <c r="L12" s="11">
        <v>991051418</v>
      </c>
      <c r="M12" s="11" t="s">
        <v>203</v>
      </c>
      <c r="N12" s="11" t="s">
        <v>216</v>
      </c>
      <c r="O12" s="19">
        <f>_xlfn.XLOOKUP("PV23 "&amp;N12&amp;M12,[1]PRIMARK!$L:$L,[1]PRIMARK!$J:$J,0)</f>
        <v>98</v>
      </c>
    </row>
    <row r="13" spans="1:16" ht="70.25" customHeight="1" x14ac:dyDescent="0.2">
      <c r="A13" s="1" t="s">
        <v>0</v>
      </c>
      <c r="B13" s="1" t="s">
        <v>5</v>
      </c>
      <c r="C13" s="1" t="s">
        <v>31</v>
      </c>
      <c r="D13" s="1" t="s">
        <v>14</v>
      </c>
      <c r="E13" s="3" t="s">
        <v>244</v>
      </c>
      <c r="F13" s="3" t="s">
        <v>101</v>
      </c>
      <c r="G13" s="3" t="s">
        <v>114</v>
      </c>
      <c r="H13" s="3" t="s">
        <v>71</v>
      </c>
      <c r="I13" s="6">
        <v>20.001232741617358</v>
      </c>
      <c r="J13" s="9" t="s">
        <v>166</v>
      </c>
      <c r="K13" s="1" t="s">
        <v>183</v>
      </c>
      <c r="L13" s="11">
        <v>991051156</v>
      </c>
      <c r="M13" s="11" t="s">
        <v>203</v>
      </c>
      <c r="N13" s="11" t="s">
        <v>217</v>
      </c>
      <c r="O13" s="19">
        <f>_xlfn.XLOOKUP("PV23 "&amp;N13&amp;M13,[1]PRIMARK!$L:$L,[1]PRIMARK!$J:$J,0)</f>
        <v>127</v>
      </c>
    </row>
    <row r="14" spans="1:16" s="23" customFormat="1" ht="70.25" customHeight="1" x14ac:dyDescent="0.2">
      <c r="A14" s="1" t="s">
        <v>143</v>
      </c>
      <c r="B14" s="1" t="s">
        <v>5</v>
      </c>
      <c r="C14" s="2" t="s">
        <v>49</v>
      </c>
      <c r="D14" s="1" t="s">
        <v>14</v>
      </c>
      <c r="E14" s="4" t="s">
        <v>235</v>
      </c>
      <c r="F14" s="4" t="s">
        <v>83</v>
      </c>
      <c r="G14" s="4" t="s">
        <v>144</v>
      </c>
      <c r="H14" s="4" t="s">
        <v>78</v>
      </c>
      <c r="I14" s="5">
        <v>16.00054347826087</v>
      </c>
      <c r="J14" s="9"/>
      <c r="K14" s="1"/>
      <c r="L14" s="11"/>
      <c r="M14" s="11" t="s">
        <v>203</v>
      </c>
      <c r="N14" s="11" t="s">
        <v>198</v>
      </c>
      <c r="O14" s="19">
        <f>_xlfn.XLOOKUP("PV23 "&amp;N14&amp;M14,[1]PRIMARK!$L:$L,[1]PRIMARK!$J:$J,0)</f>
        <v>140</v>
      </c>
    </row>
    <row r="15" spans="1:16" ht="70.25" customHeight="1" x14ac:dyDescent="0.2">
      <c r="A15" s="1" t="s">
        <v>143</v>
      </c>
      <c r="B15" s="1" t="s">
        <v>5</v>
      </c>
      <c r="C15" s="2" t="s">
        <v>52</v>
      </c>
      <c r="D15" s="1" t="s">
        <v>16</v>
      </c>
      <c r="E15" s="4" t="s">
        <v>257</v>
      </c>
      <c r="F15" s="4" t="s">
        <v>127</v>
      </c>
      <c r="G15" s="4" t="s">
        <v>147</v>
      </c>
      <c r="H15" s="4" t="s">
        <v>79</v>
      </c>
      <c r="I15" s="5">
        <v>12</v>
      </c>
      <c r="J15" s="9"/>
      <c r="K15" s="1"/>
      <c r="L15" s="11"/>
      <c r="M15" s="11" t="s">
        <v>230</v>
      </c>
      <c r="N15" s="11" t="s">
        <v>198</v>
      </c>
      <c r="O15" s="19">
        <f>_xlfn.XLOOKUP("PV23 "&amp;N15&amp;M15,[1]PRIMARK!$L:$L,[1]PRIMARK!$J:$J,0)</f>
        <v>300</v>
      </c>
    </row>
    <row r="16" spans="1:16" ht="70.25" customHeight="1" x14ac:dyDescent="0.2">
      <c r="A16" s="1" t="s">
        <v>143</v>
      </c>
      <c r="B16" s="1" t="s">
        <v>5</v>
      </c>
      <c r="C16" s="2" t="s">
        <v>48</v>
      </c>
      <c r="D16" s="1" t="s">
        <v>14</v>
      </c>
      <c r="E16" s="4" t="s">
        <v>256</v>
      </c>
      <c r="F16" s="4" t="s">
        <v>101</v>
      </c>
      <c r="G16" s="4" t="s">
        <v>142</v>
      </c>
      <c r="H16" s="4" t="s">
        <v>70</v>
      </c>
      <c r="I16" s="5">
        <v>17.001155172413792</v>
      </c>
      <c r="J16" s="9"/>
      <c r="K16" s="1"/>
      <c r="L16" s="11"/>
      <c r="M16" s="11" t="s">
        <v>203</v>
      </c>
      <c r="N16" s="11" t="s">
        <v>218</v>
      </c>
      <c r="O16" s="19">
        <f>_xlfn.XLOOKUP("PV23 "&amp;N16&amp;M16,[1]PRIMARK!$L:$L,[1]PRIMARK!$J:$J,0)</f>
        <v>375</v>
      </c>
    </row>
    <row r="17" spans="1:15" ht="70.25" customHeight="1" x14ac:dyDescent="0.2">
      <c r="A17" s="1" t="s">
        <v>143</v>
      </c>
      <c r="B17" s="1" t="s">
        <v>5</v>
      </c>
      <c r="C17" s="2" t="s">
        <v>56</v>
      </c>
      <c r="D17" s="1" t="s">
        <v>9</v>
      </c>
      <c r="E17" s="4" t="s">
        <v>260</v>
      </c>
      <c r="F17" s="4" t="s">
        <v>72</v>
      </c>
      <c r="G17" s="4" t="s">
        <v>153</v>
      </c>
      <c r="H17" s="4" t="s">
        <v>71</v>
      </c>
      <c r="I17" s="5">
        <v>15</v>
      </c>
      <c r="J17" s="9"/>
      <c r="K17" s="1"/>
      <c r="L17" s="11"/>
      <c r="M17" s="11" t="s">
        <v>200</v>
      </c>
      <c r="N17" s="11" t="s">
        <v>212</v>
      </c>
      <c r="O17" s="19">
        <f>_xlfn.XLOOKUP("PV23 "&amp;N17&amp;M17,[1]PRIMARK!$L:$L,[1]PRIMARK!$J:$J,0)</f>
        <v>392</v>
      </c>
    </row>
    <row r="18" spans="1:15" s="23" customFormat="1" ht="70.25" customHeight="1" x14ac:dyDescent="0.2">
      <c r="A18" s="1" t="s">
        <v>0</v>
      </c>
      <c r="B18" s="1" t="s">
        <v>5</v>
      </c>
      <c r="C18" s="1" t="s">
        <v>34</v>
      </c>
      <c r="D18" s="1" t="s">
        <v>11</v>
      </c>
      <c r="E18" s="4" t="s">
        <v>75</v>
      </c>
      <c r="F18" s="4" t="s">
        <v>76</v>
      </c>
      <c r="G18" s="4" t="s">
        <v>119</v>
      </c>
      <c r="H18" s="4" t="s">
        <v>120</v>
      </c>
      <c r="I18" s="5">
        <v>13.001071428571427</v>
      </c>
      <c r="J18" s="9" t="s">
        <v>179</v>
      </c>
      <c r="K18" s="1" t="s">
        <v>169</v>
      </c>
      <c r="L18" s="11">
        <v>991051346</v>
      </c>
      <c r="M18" s="11" t="s">
        <v>201</v>
      </c>
      <c r="N18" s="11" t="s">
        <v>215</v>
      </c>
      <c r="O18" s="19">
        <f>_xlfn.XLOOKUP("PV23 "&amp;N18&amp;M18,[1]PRIMARK!$L:$L,[1]PRIMARK!$J:$J,0)</f>
        <v>602</v>
      </c>
    </row>
    <row r="19" spans="1:15" s="23" customFormat="1" ht="70.25" customHeight="1" x14ac:dyDescent="0.2">
      <c r="A19" s="1" t="s">
        <v>0</v>
      </c>
      <c r="B19" s="1" t="s">
        <v>5</v>
      </c>
      <c r="C19" s="1" t="s">
        <v>19</v>
      </c>
      <c r="D19" s="1" t="s">
        <v>11</v>
      </c>
      <c r="E19" s="3" t="s">
        <v>75</v>
      </c>
      <c r="F19" s="3" t="s">
        <v>76</v>
      </c>
      <c r="G19" s="3" t="s">
        <v>91</v>
      </c>
      <c r="H19" s="3" t="s">
        <v>88</v>
      </c>
      <c r="I19" s="6">
        <v>18.000739299610895</v>
      </c>
      <c r="J19" s="9" t="s">
        <v>182</v>
      </c>
      <c r="K19" s="1" t="s">
        <v>167</v>
      </c>
      <c r="L19" s="11">
        <v>991050600</v>
      </c>
      <c r="M19" s="11" t="s">
        <v>201</v>
      </c>
      <c r="N19" s="11" t="s">
        <v>198</v>
      </c>
      <c r="O19" s="19">
        <f>_xlfn.XLOOKUP("PV23 "&amp;N19&amp;M19,[1]PRIMARK!$L:$L,[1]PRIMARK!$J:$J,0)</f>
        <v>774</v>
      </c>
    </row>
    <row r="20" spans="1:15" s="23" customFormat="1" ht="70.25" customHeight="1" x14ac:dyDescent="0.2">
      <c r="A20" s="1" t="s">
        <v>0</v>
      </c>
      <c r="B20" s="1" t="s">
        <v>5</v>
      </c>
      <c r="C20" s="1" t="s">
        <v>10</v>
      </c>
      <c r="D20" s="1" t="s">
        <v>11</v>
      </c>
      <c r="E20" s="3" t="s">
        <v>75</v>
      </c>
      <c r="F20" s="3" t="s">
        <v>76</v>
      </c>
      <c r="G20" s="3" t="s">
        <v>77</v>
      </c>
      <c r="H20" s="3" t="s">
        <v>74</v>
      </c>
      <c r="I20" s="6">
        <v>16.000774946921442</v>
      </c>
      <c r="J20" s="9" t="s">
        <v>177</v>
      </c>
      <c r="K20" s="1" t="s">
        <v>169</v>
      </c>
      <c r="L20" s="11">
        <v>991050716</v>
      </c>
      <c r="M20" s="11" t="s">
        <v>201</v>
      </c>
      <c r="N20" s="11" t="s">
        <v>197</v>
      </c>
      <c r="O20" s="19">
        <f>_xlfn.XLOOKUP("PV23 "&amp;N20&amp;M20,[1]PRIMARK!$L:$L,[1]PRIMARK!$J:$J,0)</f>
        <v>832</v>
      </c>
    </row>
    <row r="21" spans="1:15" ht="70.25" customHeight="1" x14ac:dyDescent="0.2">
      <c r="A21" s="1" t="s">
        <v>0</v>
      </c>
      <c r="B21" s="1" t="s">
        <v>5</v>
      </c>
      <c r="C21" s="1">
        <v>12452</v>
      </c>
      <c r="D21" s="1" t="s">
        <v>14</v>
      </c>
      <c r="E21" s="4" t="s">
        <v>235</v>
      </c>
      <c r="F21" s="4" t="s">
        <v>83</v>
      </c>
      <c r="G21" s="4" t="s">
        <v>89</v>
      </c>
      <c r="H21" s="4" t="s">
        <v>70</v>
      </c>
      <c r="I21" s="5">
        <v>18.000784313725489</v>
      </c>
      <c r="J21" s="9" t="s">
        <v>177</v>
      </c>
      <c r="K21" s="1" t="s">
        <v>164</v>
      </c>
      <c r="L21" s="11">
        <v>991052700</v>
      </c>
      <c r="M21" s="11" t="s">
        <v>203</v>
      </c>
      <c r="N21" s="11" t="s">
        <v>197</v>
      </c>
      <c r="O21" s="19">
        <f>_xlfn.XLOOKUP("PV23 "&amp;N21&amp;M21,[1]PRIMARK!$L:$L,[1]PRIMARK!$J:$J,0)</f>
        <v>863</v>
      </c>
    </row>
    <row r="22" spans="1:15" ht="70.25" customHeight="1" x14ac:dyDescent="0.2">
      <c r="A22" s="1" t="s">
        <v>143</v>
      </c>
      <c r="B22" s="1" t="s">
        <v>5</v>
      </c>
      <c r="C22" s="2" t="s">
        <v>60</v>
      </c>
      <c r="D22" s="1" t="s">
        <v>11</v>
      </c>
      <c r="E22" s="3" t="s">
        <v>75</v>
      </c>
      <c r="F22" s="3" t="s">
        <v>137</v>
      </c>
      <c r="G22" s="3" t="s">
        <v>123</v>
      </c>
      <c r="H22" s="3" t="s">
        <v>157</v>
      </c>
      <c r="I22" s="6">
        <v>11</v>
      </c>
      <c r="J22" s="9" t="s">
        <v>193</v>
      </c>
      <c r="K22" s="1" t="s">
        <v>169</v>
      </c>
      <c r="L22" s="11">
        <v>991039553</v>
      </c>
      <c r="M22" s="11" t="s">
        <v>201</v>
      </c>
      <c r="N22" s="11" t="s">
        <v>220</v>
      </c>
      <c r="O22" s="22">
        <f>_xlfn.XLOOKUP("PV23 "&amp;N22&amp;M22,[1]PRIMARK!$L:$L,[1]PRIMARK!$J:$J,0)</f>
        <v>906</v>
      </c>
    </row>
    <row r="23" spans="1:15" ht="70.25" customHeight="1" x14ac:dyDescent="0.2">
      <c r="A23" s="1" t="s">
        <v>0</v>
      </c>
      <c r="B23" s="1" t="s">
        <v>5</v>
      </c>
      <c r="C23" s="1" t="s">
        <v>30</v>
      </c>
      <c r="D23" s="1" t="s">
        <v>9</v>
      </c>
      <c r="E23" s="3" t="s">
        <v>243</v>
      </c>
      <c r="F23" s="3" t="s">
        <v>111</v>
      </c>
      <c r="G23" s="3" t="s">
        <v>112</v>
      </c>
      <c r="H23" s="3" t="s">
        <v>88</v>
      </c>
      <c r="I23" s="6">
        <v>13.000267175572519</v>
      </c>
      <c r="J23" s="9" t="s">
        <v>192</v>
      </c>
      <c r="K23" s="1" t="s">
        <v>191</v>
      </c>
      <c r="L23" s="11">
        <v>991048326</v>
      </c>
      <c r="M23" s="11" t="s">
        <v>200</v>
      </c>
      <c r="N23" s="11" t="s">
        <v>215</v>
      </c>
      <c r="O23" s="19">
        <f>_xlfn.XLOOKUP("PV23 "&amp;N23&amp;M23,[1]PRIMARK!$L:$L,[1]PRIMARK!$J:$J,0)</f>
        <v>932</v>
      </c>
    </row>
    <row r="24" spans="1:15" ht="70.25" customHeight="1" x14ac:dyDescent="0.2">
      <c r="A24" s="1" t="s">
        <v>0</v>
      </c>
      <c r="B24" s="1" t="s">
        <v>5</v>
      </c>
      <c r="C24" s="1" t="s">
        <v>43</v>
      </c>
      <c r="D24" s="1" t="s">
        <v>14</v>
      </c>
      <c r="E24" s="4" t="s">
        <v>255</v>
      </c>
      <c r="F24" s="4" t="s">
        <v>101</v>
      </c>
      <c r="G24" s="4" t="s">
        <v>134</v>
      </c>
      <c r="H24" s="4" t="s">
        <v>135</v>
      </c>
      <c r="I24" s="5">
        <v>21.000596153846153</v>
      </c>
      <c r="J24" s="9" t="s">
        <v>166</v>
      </c>
      <c r="K24" s="1" t="s">
        <v>165</v>
      </c>
      <c r="L24" s="11">
        <v>991034368</v>
      </c>
      <c r="M24" s="11" t="s">
        <v>203</v>
      </c>
      <c r="N24" s="11" t="s">
        <v>207</v>
      </c>
      <c r="O24" s="19">
        <f>_xlfn.XLOOKUP("PV23 "&amp;N24&amp;M24,[1]PRIMARK!$L:$L,[1]PRIMARK!$J:$J,0)</f>
        <v>977</v>
      </c>
    </row>
    <row r="25" spans="1:15" ht="70.25" customHeight="1" x14ac:dyDescent="0.2">
      <c r="A25" s="21"/>
      <c r="B25" s="1" t="s">
        <v>5</v>
      </c>
      <c r="C25" s="2" t="s">
        <v>57</v>
      </c>
      <c r="D25" s="1" t="s">
        <v>11</v>
      </c>
      <c r="E25" s="4" t="s">
        <v>75</v>
      </c>
      <c r="F25" s="4" t="s">
        <v>137</v>
      </c>
      <c r="G25" s="4" t="s">
        <v>154</v>
      </c>
      <c r="H25" s="4" t="s">
        <v>79</v>
      </c>
      <c r="I25" s="5">
        <v>13</v>
      </c>
      <c r="J25" s="9" t="s">
        <v>177</v>
      </c>
      <c r="K25" s="1" t="s">
        <v>167</v>
      </c>
      <c r="L25" s="11">
        <v>991048017</v>
      </c>
      <c r="M25" s="11" t="s">
        <v>201</v>
      </c>
      <c r="N25" s="11" t="s">
        <v>214</v>
      </c>
      <c r="O25" s="19">
        <f>_xlfn.XLOOKUP("PV23 "&amp;N25&amp;M25,[1]PRIMARK!$L:$L,[1]PRIMARK!$J:$J,0)</f>
        <v>1478</v>
      </c>
    </row>
    <row r="26" spans="1:15" ht="70.25" customHeight="1" x14ac:dyDescent="0.2">
      <c r="A26" s="1" t="s">
        <v>0</v>
      </c>
      <c r="B26" s="1" t="s">
        <v>5</v>
      </c>
      <c r="C26" s="1" t="s">
        <v>13</v>
      </c>
      <c r="D26" s="1" t="s">
        <v>14</v>
      </c>
      <c r="E26" s="3" t="s">
        <v>233</v>
      </c>
      <c r="F26" s="3" t="s">
        <v>83</v>
      </c>
      <c r="G26" s="3" t="s">
        <v>84</v>
      </c>
      <c r="H26" s="3" t="s">
        <v>88</v>
      </c>
      <c r="I26" s="6">
        <v>15.999197530864198</v>
      </c>
      <c r="J26" s="9" t="s">
        <v>185</v>
      </c>
      <c r="K26" s="1" t="s">
        <v>180</v>
      </c>
      <c r="L26" s="11">
        <v>991052584</v>
      </c>
      <c r="M26" s="11" t="s">
        <v>203</v>
      </c>
      <c r="N26" s="11" t="s">
        <v>206</v>
      </c>
      <c r="O26" s="19">
        <f>_xlfn.XLOOKUP("PV23 "&amp;N26&amp;M26,[1]PRIMARK!$L:$L,[1]PRIMARK!$J:$J,0)</f>
        <v>1498</v>
      </c>
    </row>
    <row r="27" spans="1:15" ht="70.25" customHeight="1" x14ac:dyDescent="0.2">
      <c r="A27" s="1" t="s">
        <v>143</v>
      </c>
      <c r="B27" s="1" t="s">
        <v>5</v>
      </c>
      <c r="C27" s="2" t="s">
        <v>50</v>
      </c>
      <c r="D27" s="1" t="s">
        <v>51</v>
      </c>
      <c r="E27" s="4" t="s">
        <v>103</v>
      </c>
      <c r="F27" s="4" t="s">
        <v>145</v>
      </c>
      <c r="G27" s="4" t="s">
        <v>146</v>
      </c>
      <c r="H27" s="4" t="s">
        <v>79</v>
      </c>
      <c r="I27" s="5">
        <v>18</v>
      </c>
      <c r="J27" s="9" t="s">
        <v>194</v>
      </c>
      <c r="K27" s="1" t="s">
        <v>164</v>
      </c>
      <c r="L27" s="11">
        <v>991052963</v>
      </c>
      <c r="M27" s="11" t="s">
        <v>226</v>
      </c>
      <c r="N27" s="11" t="s">
        <v>218</v>
      </c>
      <c r="O27" s="19">
        <f>_xlfn.XLOOKUP("PV23 "&amp;N27&amp;M27,[1]PRIMARK!$L:$L,[1]PRIMARK!$J:$J,0)</f>
        <v>1562</v>
      </c>
    </row>
    <row r="28" spans="1:15" ht="70.25" customHeight="1" x14ac:dyDescent="0.2">
      <c r="A28" s="1" t="s">
        <v>143</v>
      </c>
      <c r="B28" s="1" t="s">
        <v>5</v>
      </c>
      <c r="C28" s="2" t="s">
        <v>54</v>
      </c>
      <c r="D28" s="1" t="s">
        <v>51</v>
      </c>
      <c r="E28" s="4" t="s">
        <v>103</v>
      </c>
      <c r="F28" s="4" t="s">
        <v>149</v>
      </c>
      <c r="G28" s="4" t="s">
        <v>150</v>
      </c>
      <c r="H28" s="4" t="s">
        <v>113</v>
      </c>
      <c r="I28" s="5">
        <v>14</v>
      </c>
      <c r="J28" s="9" t="s">
        <v>195</v>
      </c>
      <c r="K28" s="1" t="s">
        <v>183</v>
      </c>
      <c r="L28" s="11">
        <v>991045660</v>
      </c>
      <c r="M28" s="11" t="s">
        <v>226</v>
      </c>
      <c r="N28" s="11" t="s">
        <v>207</v>
      </c>
      <c r="O28" s="19">
        <f>_xlfn.XLOOKUP("PV23 "&amp;N28&amp;M28,[1]PRIMARK!$L:$L,[1]PRIMARK!$J:$J,0)</f>
        <v>1574</v>
      </c>
    </row>
    <row r="29" spans="1:15" s="23" customFormat="1" ht="70.25" customHeight="1" x14ac:dyDescent="0.2">
      <c r="A29" s="1" t="s">
        <v>0</v>
      </c>
      <c r="B29" s="1" t="s">
        <v>5</v>
      </c>
      <c r="C29" s="1" t="s">
        <v>26</v>
      </c>
      <c r="D29" s="1" t="s">
        <v>9</v>
      </c>
      <c r="E29" s="4" t="s">
        <v>240</v>
      </c>
      <c r="F29" s="4" t="s">
        <v>104</v>
      </c>
      <c r="G29" s="4" t="s">
        <v>105</v>
      </c>
      <c r="H29" s="4" t="s">
        <v>70</v>
      </c>
      <c r="I29" s="5">
        <v>12.000957575757575</v>
      </c>
      <c r="J29" s="9"/>
      <c r="K29" s="1"/>
      <c r="L29" s="11"/>
      <c r="M29" s="11" t="s">
        <v>200</v>
      </c>
      <c r="N29" s="11" t="s">
        <v>213</v>
      </c>
      <c r="O29" s="19">
        <f>_xlfn.XLOOKUP("PV23 "&amp;N29&amp;M29,[1]PRIMARK!$L:$L,[1]PRIMARK!$J:$J,0)</f>
        <v>1590</v>
      </c>
    </row>
    <row r="30" spans="1:15" ht="70.25" customHeight="1" x14ac:dyDescent="0.2">
      <c r="A30" s="1" t="s">
        <v>0</v>
      </c>
      <c r="B30" s="1" t="s">
        <v>5</v>
      </c>
      <c r="C30" s="1" t="s">
        <v>32</v>
      </c>
      <c r="D30" s="1" t="s">
        <v>7</v>
      </c>
      <c r="E30" s="3" t="s">
        <v>245</v>
      </c>
      <c r="F30" s="3" t="s">
        <v>115</v>
      </c>
      <c r="G30" s="3" t="s">
        <v>116</v>
      </c>
      <c r="H30" s="3" t="s">
        <v>113</v>
      </c>
      <c r="I30" s="6">
        <v>11.000437158469945</v>
      </c>
      <c r="J30" s="9" t="s">
        <v>179</v>
      </c>
      <c r="K30" s="1" t="s">
        <v>183</v>
      </c>
      <c r="L30" s="11">
        <v>991052712</v>
      </c>
      <c r="M30" s="11" t="s">
        <v>199</v>
      </c>
      <c r="N30" s="11" t="s">
        <v>213</v>
      </c>
      <c r="O30" s="19">
        <f>_xlfn.XLOOKUP("PV23 "&amp;N30&amp;M30,[1]PRIMARK!$L:$L,[1]PRIMARK!$J:$J,0)</f>
        <v>1590</v>
      </c>
    </row>
    <row r="31" spans="1:15" s="23" customFormat="1" ht="70.25" customHeight="1" x14ac:dyDescent="0.2">
      <c r="A31" s="21"/>
      <c r="B31" s="1" t="s">
        <v>5</v>
      </c>
      <c r="C31" s="2" t="s">
        <v>61</v>
      </c>
      <c r="D31" s="1" t="s">
        <v>16</v>
      </c>
      <c r="E31" s="4" t="s">
        <v>262</v>
      </c>
      <c r="F31" s="4" t="s">
        <v>133</v>
      </c>
      <c r="G31" s="4" t="s">
        <v>159</v>
      </c>
      <c r="H31" s="4" t="s">
        <v>160</v>
      </c>
      <c r="I31" s="5">
        <v>19</v>
      </c>
      <c r="J31" s="9" t="s">
        <v>181</v>
      </c>
      <c r="K31" s="1" t="s">
        <v>165</v>
      </c>
      <c r="L31" s="11">
        <v>991023852</v>
      </c>
      <c r="M31" s="11" t="s">
        <v>230</v>
      </c>
      <c r="N31" s="11" t="s">
        <v>216</v>
      </c>
      <c r="O31" s="19">
        <f>_xlfn.XLOOKUP("PV23 "&amp;N31&amp;M31,[1]PRIMARK!$L:$L,[1]PRIMARK!$J:$J,0)</f>
        <v>1592</v>
      </c>
    </row>
    <row r="32" spans="1:15" ht="70.25" customHeight="1" x14ac:dyDescent="0.2">
      <c r="A32" s="1" t="s">
        <v>143</v>
      </c>
      <c r="B32" s="1" t="s">
        <v>5</v>
      </c>
      <c r="C32" s="2" t="s">
        <v>55</v>
      </c>
      <c r="D32" s="1" t="s">
        <v>7</v>
      </c>
      <c r="E32" s="4" t="s">
        <v>259</v>
      </c>
      <c r="F32" s="4" t="s">
        <v>115</v>
      </c>
      <c r="G32" s="4" t="s">
        <v>151</v>
      </c>
      <c r="H32" s="3" t="s">
        <v>152</v>
      </c>
      <c r="I32" s="5">
        <v>11</v>
      </c>
      <c r="J32" s="9" t="s">
        <v>228</v>
      </c>
      <c r="K32" s="1" t="s">
        <v>180</v>
      </c>
      <c r="L32" s="11">
        <v>991051305</v>
      </c>
      <c r="M32" s="11" t="s">
        <v>201</v>
      </c>
      <c r="N32" s="11" t="s">
        <v>207</v>
      </c>
      <c r="O32" s="19">
        <f>_xlfn.XLOOKUP("PV23 "&amp;N32&amp;M32,[1]PRIMARK!$L:$L,[1]PRIMARK!$J:$J,0)</f>
        <v>1605</v>
      </c>
    </row>
    <row r="33" spans="1:15" ht="70.25" customHeight="1" x14ac:dyDescent="0.2">
      <c r="A33" s="1" t="s">
        <v>0</v>
      </c>
      <c r="B33" s="1" t="s">
        <v>5</v>
      </c>
      <c r="C33" s="1" t="s">
        <v>20</v>
      </c>
      <c r="D33" s="1" t="s">
        <v>14</v>
      </c>
      <c r="E33" s="3" t="s">
        <v>233</v>
      </c>
      <c r="F33" s="3" t="s">
        <v>83</v>
      </c>
      <c r="G33" s="3" t="s">
        <v>92</v>
      </c>
      <c r="H33" s="3" t="s">
        <v>79</v>
      </c>
      <c r="I33" s="6">
        <v>18.000711181351242</v>
      </c>
      <c r="J33" s="9" t="s">
        <v>168</v>
      </c>
      <c r="K33" s="1" t="s">
        <v>169</v>
      </c>
      <c r="L33" s="11">
        <v>991050496</v>
      </c>
      <c r="M33" s="11" t="s">
        <v>203</v>
      </c>
      <c r="N33" s="11" t="s">
        <v>205</v>
      </c>
      <c r="O33" s="19">
        <f>_xlfn.XLOOKUP("PV23 "&amp;N33&amp;M33,[1]PRIMARK!$L:$L,[1]PRIMARK!$J:$J,0)</f>
        <v>1764</v>
      </c>
    </row>
    <row r="34" spans="1:15" ht="70.25" customHeight="1" x14ac:dyDescent="0.2">
      <c r="A34" s="1" t="s">
        <v>0</v>
      </c>
      <c r="B34" s="1" t="s">
        <v>5</v>
      </c>
      <c r="C34" s="1" t="s">
        <v>23</v>
      </c>
      <c r="D34" s="1" t="s">
        <v>14</v>
      </c>
      <c r="E34" s="4" t="s">
        <v>233</v>
      </c>
      <c r="F34" s="4" t="s">
        <v>96</v>
      </c>
      <c r="G34" s="4" t="s">
        <v>97</v>
      </c>
      <c r="H34" s="4" t="s">
        <v>70</v>
      </c>
      <c r="I34" s="5">
        <v>18.000736111111109</v>
      </c>
      <c r="J34" s="9" t="s">
        <v>173</v>
      </c>
      <c r="K34" s="1" t="s">
        <v>172</v>
      </c>
      <c r="L34" s="11">
        <v>991049276</v>
      </c>
      <c r="M34" s="11" t="s">
        <v>203</v>
      </c>
      <c r="N34" s="11" t="s">
        <v>213</v>
      </c>
      <c r="O34" s="19">
        <f>_xlfn.XLOOKUP("PV23 "&amp;N34&amp;M34,[1]PRIMARK!$L:$L,[1]PRIMARK!$J:$J,0)</f>
        <v>2098</v>
      </c>
    </row>
    <row r="35" spans="1:15" ht="70.25" customHeight="1" x14ac:dyDescent="0.2">
      <c r="A35" s="1" t="s">
        <v>0</v>
      </c>
      <c r="B35" s="1" t="s">
        <v>5</v>
      </c>
      <c r="C35" s="1" t="s">
        <v>37</v>
      </c>
      <c r="D35" s="1" t="s">
        <v>9</v>
      </c>
      <c r="E35" s="4" t="s">
        <v>249</v>
      </c>
      <c r="F35" s="4" t="s">
        <v>72</v>
      </c>
      <c r="G35" s="4" t="s">
        <v>124</v>
      </c>
      <c r="H35" s="4" t="s">
        <v>70</v>
      </c>
      <c r="I35" s="5">
        <v>16.001275167785234</v>
      </c>
      <c r="J35" s="9" t="s">
        <v>181</v>
      </c>
      <c r="K35" s="1" t="s">
        <v>164</v>
      </c>
      <c r="L35" s="11">
        <v>991050703</v>
      </c>
      <c r="M35" s="11" t="s">
        <v>200</v>
      </c>
      <c r="N35" s="11" t="s">
        <v>218</v>
      </c>
      <c r="O35" s="19">
        <f>_xlfn.XLOOKUP("PV23 "&amp;N35&amp;M35,[1]PRIMARK!$L:$L,[1]PRIMARK!$J:$J,0)</f>
        <v>2212</v>
      </c>
    </row>
    <row r="36" spans="1:15" s="23" customFormat="1" ht="70.25" customHeight="1" x14ac:dyDescent="0.2">
      <c r="A36" s="1" t="s">
        <v>0</v>
      </c>
      <c r="B36" s="1" t="s">
        <v>5</v>
      </c>
      <c r="C36" s="1" t="s">
        <v>44</v>
      </c>
      <c r="D36" s="1" t="s">
        <v>14</v>
      </c>
      <c r="E36" s="4" t="s">
        <v>235</v>
      </c>
      <c r="F36" s="4" t="s">
        <v>96</v>
      </c>
      <c r="G36" s="4" t="s">
        <v>136</v>
      </c>
      <c r="H36" s="4" t="s">
        <v>70</v>
      </c>
      <c r="I36" s="5">
        <v>16.000472222222221</v>
      </c>
      <c r="J36" s="9" t="s">
        <v>187</v>
      </c>
      <c r="K36" s="1" t="s">
        <v>164</v>
      </c>
      <c r="L36" s="11">
        <v>991052085</v>
      </c>
      <c r="M36" s="11" t="s">
        <v>203</v>
      </c>
      <c r="N36" s="11" t="s">
        <v>202</v>
      </c>
      <c r="O36" s="19">
        <f>_xlfn.XLOOKUP("PV23 "&amp;N36&amp;M36,[1]PRIMARK!$L:$L,[1]PRIMARK!$J:$J,0)</f>
        <v>2392</v>
      </c>
    </row>
    <row r="37" spans="1:15" ht="70.25" customHeight="1" x14ac:dyDescent="0.2">
      <c r="A37" s="1" t="s">
        <v>0</v>
      </c>
      <c r="B37" s="1" t="s">
        <v>5</v>
      </c>
      <c r="C37" s="1" t="s">
        <v>15</v>
      </c>
      <c r="D37" s="1" t="s">
        <v>16</v>
      </c>
      <c r="E37" s="4" t="s">
        <v>234</v>
      </c>
      <c r="F37" s="4" t="s">
        <v>85</v>
      </c>
      <c r="G37" s="4" t="s">
        <v>86</v>
      </c>
      <c r="H37" s="4" t="s">
        <v>87</v>
      </c>
      <c r="I37" s="5">
        <v>20.001249999999999</v>
      </c>
      <c r="J37" s="9" t="s">
        <v>181</v>
      </c>
      <c r="K37" s="1" t="s">
        <v>183</v>
      </c>
      <c r="L37" s="11">
        <v>991042334</v>
      </c>
      <c r="M37" s="11" t="s">
        <v>230</v>
      </c>
      <c r="N37" s="11" t="s">
        <v>205</v>
      </c>
      <c r="O37" s="19">
        <f>_xlfn.XLOOKUP("PV23 "&amp;N37&amp;M37,[1]PRIMARK!$L:$L,[1]PRIMARK!$J:$J,0)</f>
        <v>2676</v>
      </c>
    </row>
    <row r="38" spans="1:15" s="23" customFormat="1" ht="70.25" customHeight="1" x14ac:dyDescent="0.2">
      <c r="A38" s="1" t="s">
        <v>0</v>
      </c>
      <c r="B38" s="1" t="s">
        <v>5</v>
      </c>
      <c r="C38" s="1" t="s">
        <v>33</v>
      </c>
      <c r="D38" s="1" t="s">
        <v>16</v>
      </c>
      <c r="E38" s="4" t="s">
        <v>246</v>
      </c>
      <c r="F38" s="4" t="s">
        <v>93</v>
      </c>
      <c r="G38" s="4" t="s">
        <v>118</v>
      </c>
      <c r="H38" s="4" t="s">
        <v>113</v>
      </c>
      <c r="I38" s="5">
        <v>18.000841584158415</v>
      </c>
      <c r="J38" s="9" t="s">
        <v>179</v>
      </c>
      <c r="K38" s="1" t="s">
        <v>183</v>
      </c>
      <c r="L38" s="11">
        <v>991053189</v>
      </c>
      <c r="M38" s="11" t="s">
        <v>230</v>
      </c>
      <c r="N38" s="11" t="s">
        <v>218</v>
      </c>
      <c r="O38" s="19">
        <f>_xlfn.XLOOKUP("PV23 "&amp;N38&amp;M38,[1]PRIMARK!$L:$L,[1]PRIMARK!$J:$J,0)</f>
        <v>2700</v>
      </c>
    </row>
    <row r="39" spans="1:15" ht="70.25" customHeight="1" x14ac:dyDescent="0.2">
      <c r="A39" s="21"/>
      <c r="B39" s="1" t="s">
        <v>5</v>
      </c>
      <c r="C39" s="2" t="s">
        <v>53</v>
      </c>
      <c r="D39" s="1" t="s">
        <v>7</v>
      </c>
      <c r="E39" s="4" t="s">
        <v>258</v>
      </c>
      <c r="F39" s="4" t="s">
        <v>115</v>
      </c>
      <c r="G39" s="4" t="s">
        <v>148</v>
      </c>
      <c r="H39" s="4" t="s">
        <v>70</v>
      </c>
      <c r="I39" s="5">
        <v>11</v>
      </c>
      <c r="J39" s="9" t="s">
        <v>229</v>
      </c>
      <c r="K39" s="1" t="s">
        <v>164</v>
      </c>
      <c r="L39" s="11">
        <v>991053025</v>
      </c>
      <c r="M39" s="11" t="s">
        <v>201</v>
      </c>
      <c r="N39" s="11" t="s">
        <v>218</v>
      </c>
      <c r="O39" s="19">
        <f>_xlfn.XLOOKUP("PV23 "&amp;N39&amp;M39,[1]PRIMARK!$L:$L,[1]PRIMARK!$J:$J,0)</f>
        <v>3180</v>
      </c>
    </row>
    <row r="40" spans="1:15" s="23" customFormat="1" ht="70.25" customHeight="1" x14ac:dyDescent="0.2">
      <c r="A40" s="1" t="s">
        <v>0</v>
      </c>
      <c r="B40" s="1" t="s">
        <v>5</v>
      </c>
      <c r="C40" s="1" t="s">
        <v>20</v>
      </c>
      <c r="D40" s="1" t="s">
        <v>14</v>
      </c>
      <c r="E40" s="4" t="s">
        <v>235</v>
      </c>
      <c r="F40" s="4" t="s">
        <v>83</v>
      </c>
      <c r="G40" s="4" t="s">
        <v>92</v>
      </c>
      <c r="H40" s="4" t="s">
        <v>70</v>
      </c>
      <c r="I40" s="5">
        <v>18.001121704991586</v>
      </c>
      <c r="J40" s="9" t="s">
        <v>168</v>
      </c>
      <c r="K40" s="1" t="s">
        <v>169</v>
      </c>
      <c r="L40" s="11">
        <v>991050496</v>
      </c>
      <c r="M40" s="11" t="s">
        <v>203</v>
      </c>
      <c r="N40" s="11" t="s">
        <v>210</v>
      </c>
      <c r="O40" s="19">
        <f>_xlfn.XLOOKUP("PV23 "&amp;N40&amp;M40,[1]PRIMARK!$L:$L,[1]PRIMARK!$J:$J,0)</f>
        <v>3463</v>
      </c>
    </row>
    <row r="41" spans="1:15" s="23" customFormat="1" ht="70.25" customHeight="1" x14ac:dyDescent="0.2">
      <c r="A41" s="1" t="s">
        <v>0</v>
      </c>
      <c r="B41" s="1" t="s">
        <v>5</v>
      </c>
      <c r="C41" s="1" t="s">
        <v>42</v>
      </c>
      <c r="D41" s="1" t="s">
        <v>16</v>
      </c>
      <c r="E41" s="4" t="s">
        <v>254</v>
      </c>
      <c r="F41" s="4" t="s">
        <v>100</v>
      </c>
      <c r="G41" s="4" t="s">
        <v>131</v>
      </c>
      <c r="H41" s="4" t="s">
        <v>132</v>
      </c>
      <c r="I41" s="5">
        <v>16.000662790697675</v>
      </c>
      <c r="J41" s="9" t="s">
        <v>170</v>
      </c>
      <c r="K41" s="1" t="s">
        <v>171</v>
      </c>
      <c r="L41" s="11">
        <v>991046434</v>
      </c>
      <c r="M41" s="11" t="s">
        <v>230</v>
      </c>
      <c r="N41" s="11" t="s">
        <v>209</v>
      </c>
      <c r="O41" s="19">
        <f>_xlfn.XLOOKUP("PV23 "&amp;N41&amp;M41,[1]PRIMARK!$L:$L,[1]PRIMARK!$J:$J,0)</f>
        <v>3700</v>
      </c>
    </row>
    <row r="42" spans="1:15" s="23" customFormat="1" ht="70.25" customHeight="1" x14ac:dyDescent="0.2">
      <c r="A42" s="1" t="s">
        <v>0</v>
      </c>
      <c r="B42" s="1" t="s">
        <v>5</v>
      </c>
      <c r="C42" s="1" t="s">
        <v>45</v>
      </c>
      <c r="D42" s="1" t="s">
        <v>11</v>
      </c>
      <c r="E42" s="4" t="s">
        <v>75</v>
      </c>
      <c r="F42" s="4" t="s">
        <v>137</v>
      </c>
      <c r="G42" s="4" t="s">
        <v>138</v>
      </c>
      <c r="H42" s="4" t="s">
        <v>139</v>
      </c>
      <c r="I42" s="5">
        <v>22.001254681647939</v>
      </c>
      <c r="J42" s="9" t="s">
        <v>179</v>
      </c>
      <c r="K42" s="1" t="s">
        <v>180</v>
      </c>
      <c r="L42" s="11">
        <v>991056871</v>
      </c>
      <c r="M42" s="11" t="s">
        <v>203</v>
      </c>
      <c r="N42" s="11" t="s">
        <v>225</v>
      </c>
      <c r="O42" s="19">
        <f>_xlfn.XLOOKUP("PV23 "&amp;N42&amp;M42,[1]PRIMARK!$L:$L,[1]PRIMARK!$J:$J,0)</f>
        <v>4183</v>
      </c>
    </row>
    <row r="43" spans="1:15" ht="70.25" customHeight="1" x14ac:dyDescent="0.2">
      <c r="A43" s="1" t="s">
        <v>0</v>
      </c>
      <c r="B43" s="1" t="s">
        <v>5</v>
      </c>
      <c r="C43" s="1" t="s">
        <v>24</v>
      </c>
      <c r="D43" s="1" t="s">
        <v>14</v>
      </c>
      <c r="E43" s="4" t="s">
        <v>233</v>
      </c>
      <c r="F43" s="4" t="s">
        <v>96</v>
      </c>
      <c r="G43" s="4" t="s">
        <v>98</v>
      </c>
      <c r="H43" s="4" t="s">
        <v>71</v>
      </c>
      <c r="I43" s="5">
        <v>20.000758196721311</v>
      </c>
      <c r="J43" s="9" t="s">
        <v>173</v>
      </c>
      <c r="K43" s="1" t="s">
        <v>172</v>
      </c>
      <c r="L43" s="11">
        <v>991049284</v>
      </c>
      <c r="M43" s="11" t="s">
        <v>203</v>
      </c>
      <c r="N43" s="11" t="s">
        <v>211</v>
      </c>
      <c r="O43" s="19">
        <f>_xlfn.XLOOKUP("PV23 "&amp;N43&amp;M43,[1]PRIMARK!$L:$L,[1]PRIMARK!$J:$J,0)</f>
        <v>4747</v>
      </c>
    </row>
    <row r="44" spans="1:15" s="23" customFormat="1" ht="70.25" customHeight="1" x14ac:dyDescent="0.2">
      <c r="A44" s="1" t="s">
        <v>0</v>
      </c>
      <c r="B44" s="1" t="s">
        <v>5</v>
      </c>
      <c r="C44" s="1" t="s">
        <v>24</v>
      </c>
      <c r="D44" s="1" t="s">
        <v>14</v>
      </c>
      <c r="E44" s="4" t="s">
        <v>235</v>
      </c>
      <c r="F44" s="4" t="s">
        <v>96</v>
      </c>
      <c r="G44" s="4" t="s">
        <v>98</v>
      </c>
      <c r="H44" s="4" t="s">
        <v>70</v>
      </c>
      <c r="I44" s="5">
        <v>20.000853598014888</v>
      </c>
      <c r="J44" s="9" t="s">
        <v>173</v>
      </c>
      <c r="K44" s="1" t="s">
        <v>172</v>
      </c>
      <c r="L44" s="11">
        <v>991049284</v>
      </c>
      <c r="M44" s="11" t="s">
        <v>203</v>
      </c>
      <c r="N44" s="11" t="s">
        <v>214</v>
      </c>
      <c r="O44" s="19">
        <f>_xlfn.XLOOKUP("PV23 "&amp;N44&amp;M44,[1]PRIMARK!$L:$L,[1]PRIMARK!$J:$J,0)</f>
        <v>5338</v>
      </c>
    </row>
    <row r="45" spans="1:15" s="23" customFormat="1" ht="70.25" customHeight="1" x14ac:dyDescent="0.2">
      <c r="A45" s="1" t="s">
        <v>0</v>
      </c>
      <c r="B45" s="1" t="s">
        <v>5</v>
      </c>
      <c r="C45" s="1" t="s">
        <v>40</v>
      </c>
      <c r="D45" s="1" t="s">
        <v>16</v>
      </c>
      <c r="E45" s="4" t="s">
        <v>252</v>
      </c>
      <c r="F45" s="4" t="s">
        <v>127</v>
      </c>
      <c r="G45" s="4" t="s">
        <v>128</v>
      </c>
      <c r="H45" s="4" t="s">
        <v>129</v>
      </c>
      <c r="I45" s="5">
        <v>14.0007</v>
      </c>
      <c r="J45" s="9" t="s">
        <v>179</v>
      </c>
      <c r="K45" s="1" t="s">
        <v>174</v>
      </c>
      <c r="L45" s="11">
        <v>991038869</v>
      </c>
      <c r="M45" s="11" t="s">
        <v>230</v>
      </c>
      <c r="N45" s="11" t="s">
        <v>197</v>
      </c>
      <c r="O45" s="19">
        <f>_xlfn.XLOOKUP("PV23 "&amp;N45&amp;M45,[1]PRIMARK!$L:$L,[1]PRIMARK!$J:$J,0)</f>
        <v>5496</v>
      </c>
    </row>
    <row r="46" spans="1:15" ht="70.25" customHeight="1" x14ac:dyDescent="0.2">
      <c r="A46" s="1" t="s">
        <v>0</v>
      </c>
      <c r="B46" s="1" t="s">
        <v>5</v>
      </c>
      <c r="C46" s="1" t="s">
        <v>21</v>
      </c>
      <c r="D46" s="1" t="s">
        <v>16</v>
      </c>
      <c r="E46" s="4" t="s">
        <v>237</v>
      </c>
      <c r="F46" s="4" t="s">
        <v>93</v>
      </c>
      <c r="G46" s="4" t="s">
        <v>94</v>
      </c>
      <c r="H46" s="4" t="s">
        <v>87</v>
      </c>
      <c r="I46" s="5">
        <v>18.000759219088938</v>
      </c>
      <c r="J46" s="9" t="s">
        <v>182</v>
      </c>
      <c r="K46" s="1" t="s">
        <v>167</v>
      </c>
      <c r="L46" s="11">
        <v>991049262</v>
      </c>
      <c r="M46" s="11" t="s">
        <v>230</v>
      </c>
      <c r="N46" s="11" t="s">
        <v>211</v>
      </c>
      <c r="O46" s="19">
        <f>_xlfn.XLOOKUP("PV23 "&amp;N46&amp;M46,[1]PRIMARK!$L:$L,[1]PRIMARK!$J:$J,0)</f>
        <v>6005</v>
      </c>
    </row>
    <row r="47" spans="1:15" s="23" customFormat="1" ht="70.25" customHeight="1" x14ac:dyDescent="0.2">
      <c r="A47" s="1" t="s">
        <v>0</v>
      </c>
      <c r="B47" s="1" t="s">
        <v>5</v>
      </c>
      <c r="C47" s="1" t="s">
        <v>22</v>
      </c>
      <c r="D47" s="1" t="s">
        <v>7</v>
      </c>
      <c r="E47" s="4" t="s">
        <v>239</v>
      </c>
      <c r="F47" s="4" t="s">
        <v>68</v>
      </c>
      <c r="G47" s="4" t="s">
        <v>95</v>
      </c>
      <c r="H47" s="4" t="s">
        <v>78</v>
      </c>
      <c r="I47" s="5">
        <v>8.0008627450980381</v>
      </c>
      <c r="J47" s="9" t="s">
        <v>178</v>
      </c>
      <c r="K47" s="1" t="s">
        <v>164</v>
      </c>
      <c r="L47" s="11">
        <v>991047359</v>
      </c>
      <c r="M47" s="11" t="s">
        <v>199</v>
      </c>
      <c r="N47" s="11" t="s">
        <v>212</v>
      </c>
      <c r="O47" s="19">
        <f>_xlfn.XLOOKUP("PV23 "&amp;N47&amp;M47,[1]PRIMARK!$L:$L,[1]PRIMARK!$J:$J,0)</f>
        <v>6720</v>
      </c>
    </row>
    <row r="48" spans="1:15" ht="70.25" customHeight="1" x14ac:dyDescent="0.2">
      <c r="A48" s="1" t="s">
        <v>0</v>
      </c>
      <c r="B48" s="1" t="s">
        <v>5</v>
      </c>
      <c r="C48" s="1" t="s">
        <v>8</v>
      </c>
      <c r="D48" s="1" t="s">
        <v>9</v>
      </c>
      <c r="E48" s="3" t="s">
        <v>232</v>
      </c>
      <c r="F48" s="3" t="s">
        <v>72</v>
      </c>
      <c r="G48" s="3" t="s">
        <v>73</v>
      </c>
      <c r="H48" s="3" t="s">
        <v>74</v>
      </c>
      <c r="I48" s="6">
        <v>16.000702479338841</v>
      </c>
      <c r="J48" s="9" t="s">
        <v>181</v>
      </c>
      <c r="K48" s="1" t="s">
        <v>183</v>
      </c>
      <c r="L48" s="11">
        <v>991045220</v>
      </c>
      <c r="M48" s="11" t="s">
        <v>200</v>
      </c>
      <c r="N48" s="11" t="s">
        <v>198</v>
      </c>
      <c r="O48" s="19">
        <f>_xlfn.XLOOKUP("PV23 "&amp;N48&amp;M48,[1]PRIMARK!$L:$L,[1]PRIMARK!$J:$J,0)</f>
        <v>6746</v>
      </c>
    </row>
    <row r="49" spans="1:15" ht="70.25" customHeight="1" x14ac:dyDescent="0.2">
      <c r="A49" s="1" t="s">
        <v>0</v>
      </c>
      <c r="B49" s="1" t="s">
        <v>5</v>
      </c>
      <c r="C49" s="1" t="s">
        <v>27</v>
      </c>
      <c r="D49" s="1" t="s">
        <v>14</v>
      </c>
      <c r="E49" s="3" t="s">
        <v>241</v>
      </c>
      <c r="F49" s="3" t="s">
        <v>106</v>
      </c>
      <c r="G49" s="3" t="s">
        <v>107</v>
      </c>
      <c r="H49" s="3" t="s">
        <v>70</v>
      </c>
      <c r="I49" s="6">
        <v>18.001145833333332</v>
      </c>
      <c r="J49" s="9" t="s">
        <v>179</v>
      </c>
      <c r="K49" s="1" t="s">
        <v>164</v>
      </c>
      <c r="L49" s="11">
        <v>991050837</v>
      </c>
      <c r="M49" s="11" t="s">
        <v>203</v>
      </c>
      <c r="N49" s="11" t="s">
        <v>209</v>
      </c>
      <c r="O49" s="19">
        <f>_xlfn.XLOOKUP("PV23 "&amp;N49&amp;M49,[1]PRIMARK!$L:$L,[1]PRIMARK!$J:$J,0)</f>
        <v>7100</v>
      </c>
    </row>
    <row r="50" spans="1:15" ht="70.25" customHeight="1" x14ac:dyDescent="0.2">
      <c r="A50" s="1" t="s">
        <v>0</v>
      </c>
      <c r="B50" s="1" t="s">
        <v>5</v>
      </c>
      <c r="C50" s="1" t="s">
        <v>41</v>
      </c>
      <c r="D50" s="1" t="s">
        <v>7</v>
      </c>
      <c r="E50" s="4" t="s">
        <v>253</v>
      </c>
      <c r="F50" s="4" t="s">
        <v>80</v>
      </c>
      <c r="G50" s="4" t="s">
        <v>130</v>
      </c>
      <c r="H50" s="4" t="s">
        <v>82</v>
      </c>
      <c r="I50" s="5">
        <v>9.0002981029810289</v>
      </c>
      <c r="J50" s="9" t="s">
        <v>188</v>
      </c>
      <c r="K50" s="1" t="s">
        <v>164</v>
      </c>
      <c r="L50" s="11">
        <v>991047143</v>
      </c>
      <c r="M50" s="11" t="s">
        <v>199</v>
      </c>
      <c r="N50" s="11" t="s">
        <v>209</v>
      </c>
      <c r="O50" s="19">
        <f>_xlfn.XLOOKUP("PV23 "&amp;N50&amp;M50,[1]PRIMARK!$L:$L,[1]PRIMARK!$J:$J,0)</f>
        <v>7590</v>
      </c>
    </row>
    <row r="51" spans="1:15" ht="70.25" customHeight="1" x14ac:dyDescent="0.2">
      <c r="A51" s="1" t="s">
        <v>0</v>
      </c>
      <c r="B51" s="1" t="s">
        <v>5</v>
      </c>
      <c r="C51" s="1" t="s">
        <v>35</v>
      </c>
      <c r="D51" s="1" t="s">
        <v>16</v>
      </c>
      <c r="E51" s="3" t="s">
        <v>248</v>
      </c>
      <c r="F51" s="3" t="s">
        <v>100</v>
      </c>
      <c r="G51" s="3" t="s">
        <v>117</v>
      </c>
      <c r="H51" s="3" t="s">
        <v>122</v>
      </c>
      <c r="I51" s="6">
        <v>16.001147058823531</v>
      </c>
      <c r="J51" s="9" t="s">
        <v>170</v>
      </c>
      <c r="K51" s="1" t="s">
        <v>171</v>
      </c>
      <c r="L51" s="11">
        <v>991048370</v>
      </c>
      <c r="M51" s="11" t="s">
        <v>230</v>
      </c>
      <c r="N51" s="11" t="s">
        <v>222</v>
      </c>
      <c r="O51" s="19">
        <f>_xlfn.XLOOKUP("PV23 "&amp;N51&amp;M51,[1]PRIMARK!$L:$L,[1]PRIMARK!$J:$J,0)</f>
        <v>8010</v>
      </c>
    </row>
    <row r="52" spans="1:15" ht="70.25" customHeight="1" x14ac:dyDescent="0.2">
      <c r="A52" s="1" t="s">
        <v>0</v>
      </c>
      <c r="B52" s="1" t="s">
        <v>5</v>
      </c>
      <c r="C52" s="1" t="s">
        <v>12</v>
      </c>
      <c r="D52" s="1" t="s">
        <v>7</v>
      </c>
      <c r="E52" s="4" t="s">
        <v>67</v>
      </c>
      <c r="F52" s="4" t="s">
        <v>80</v>
      </c>
      <c r="G52" s="4" t="s">
        <v>81</v>
      </c>
      <c r="H52" s="4" t="s">
        <v>82</v>
      </c>
      <c r="I52" s="5">
        <v>5.0003192488262904</v>
      </c>
      <c r="J52" s="9" t="s">
        <v>189</v>
      </c>
      <c r="K52" s="1" t="s">
        <v>164</v>
      </c>
      <c r="L52" s="11">
        <v>991047978</v>
      </c>
      <c r="M52" s="11" t="s">
        <v>199</v>
      </c>
      <c r="N52" s="11" t="s">
        <v>202</v>
      </c>
      <c r="O52" s="19">
        <f>_xlfn.XLOOKUP("PV23 "&amp;N52&amp;M52,[1]PRIMARK!$L:$L,[1]PRIMARK!$J:$J,0)</f>
        <v>8820</v>
      </c>
    </row>
    <row r="53" spans="1:15" ht="70.25" customHeight="1" x14ac:dyDescent="0.2">
      <c r="A53" s="1" t="s">
        <v>0</v>
      </c>
      <c r="B53" s="1" t="s">
        <v>5</v>
      </c>
      <c r="C53" s="1" t="s">
        <v>28</v>
      </c>
      <c r="D53" s="1" t="s">
        <v>7</v>
      </c>
      <c r="E53" s="4" t="s">
        <v>242</v>
      </c>
      <c r="F53" s="4" t="s">
        <v>108</v>
      </c>
      <c r="G53" s="4" t="s">
        <v>109</v>
      </c>
      <c r="H53" s="4" t="s">
        <v>70</v>
      </c>
      <c r="I53" s="5">
        <v>12.000599999999999</v>
      </c>
      <c r="J53" s="9" t="s">
        <v>179</v>
      </c>
      <c r="K53" s="1" t="s">
        <v>164</v>
      </c>
      <c r="L53" s="11">
        <v>991051048</v>
      </c>
      <c r="M53" s="11" t="s">
        <v>199</v>
      </c>
      <c r="N53" s="11" t="s">
        <v>215</v>
      </c>
      <c r="O53" s="19">
        <f>_xlfn.XLOOKUP("PV23 "&amp;N53&amp;M53,[1]PRIMARK!$L:$L,[1]PRIMARK!$J:$J,0)</f>
        <v>9404</v>
      </c>
    </row>
    <row r="54" spans="1:15" ht="70.25" customHeight="1" x14ac:dyDescent="0.2">
      <c r="A54" s="1" t="s">
        <v>0</v>
      </c>
      <c r="B54" s="1" t="s">
        <v>5</v>
      </c>
      <c r="C54" s="1" t="s">
        <v>39</v>
      </c>
      <c r="D54" s="1" t="s">
        <v>7</v>
      </c>
      <c r="E54" s="4" t="s">
        <v>251</v>
      </c>
      <c r="F54" s="4" t="s">
        <v>108</v>
      </c>
      <c r="G54" s="4" t="s">
        <v>126</v>
      </c>
      <c r="H54" s="4" t="s">
        <v>82</v>
      </c>
      <c r="I54" s="5">
        <v>12.000354166666666</v>
      </c>
      <c r="J54" s="9" t="s">
        <v>190</v>
      </c>
      <c r="K54" s="1" t="s">
        <v>164</v>
      </c>
      <c r="L54" s="11">
        <v>991047126</v>
      </c>
      <c r="M54" s="11" t="s">
        <v>199</v>
      </c>
      <c r="N54" s="11" t="s">
        <v>207</v>
      </c>
      <c r="O54" s="19">
        <f>_xlfn.XLOOKUP("PV23 "&amp;N54&amp;M54,[1]PRIMARK!$L:$L,[1]PRIMARK!$J:$J,0)</f>
        <v>9435</v>
      </c>
    </row>
    <row r="55" spans="1:15" ht="70.25" customHeight="1" x14ac:dyDescent="0.2">
      <c r="A55" s="10" t="s">
        <v>0</v>
      </c>
      <c r="B55" s="1" t="s">
        <v>5</v>
      </c>
      <c r="C55" s="1" t="s">
        <v>19</v>
      </c>
      <c r="D55" s="1" t="s">
        <v>18</v>
      </c>
      <c r="E55" s="4" t="s">
        <v>238</v>
      </c>
      <c r="F55" s="4" t="s">
        <v>76</v>
      </c>
      <c r="G55" s="4" t="s">
        <v>91</v>
      </c>
      <c r="H55" s="4" t="s">
        <v>70</v>
      </c>
      <c r="I55" s="5">
        <v>18.001098191214471</v>
      </c>
      <c r="J55" s="9" t="s">
        <v>182</v>
      </c>
      <c r="K55" s="1" t="s">
        <v>167</v>
      </c>
      <c r="L55" s="11">
        <v>991050600</v>
      </c>
      <c r="M55" s="11" t="s">
        <v>201</v>
      </c>
      <c r="N55" s="11" t="s">
        <v>209</v>
      </c>
      <c r="O55" s="19">
        <f>_xlfn.XLOOKUP("PV23 "&amp;N55&amp;M55,[1]PRIMARK!$L:$L,[1]PRIMARK!$J:$J,0)</f>
        <v>9995</v>
      </c>
    </row>
    <row r="56" spans="1:15" ht="70.25" customHeight="1" x14ac:dyDescent="0.2">
      <c r="A56" s="1" t="s">
        <v>0</v>
      </c>
      <c r="B56" s="1" t="s">
        <v>5</v>
      </c>
      <c r="C56" s="1" t="s">
        <v>13</v>
      </c>
      <c r="D56" s="1" t="s">
        <v>14</v>
      </c>
      <c r="E56" s="4" t="s">
        <v>233</v>
      </c>
      <c r="F56" s="4" t="s">
        <v>83</v>
      </c>
      <c r="G56" s="4" t="s">
        <v>84</v>
      </c>
      <c r="H56" s="4" t="s">
        <v>70</v>
      </c>
      <c r="I56" s="5">
        <v>16.000883392226147</v>
      </c>
      <c r="J56" s="9" t="s">
        <v>185</v>
      </c>
      <c r="K56" s="1" t="s">
        <v>180</v>
      </c>
      <c r="L56" s="11">
        <v>991052584</v>
      </c>
      <c r="M56" s="11" t="s">
        <v>203</v>
      </c>
      <c r="N56" s="11" t="s">
        <v>204</v>
      </c>
      <c r="O56" s="19">
        <f>_xlfn.XLOOKUP("PV23 "&amp;N56&amp;M56,[1]PRIMARK!$L:$L,[1]PRIMARK!$J:$J,0)</f>
        <v>10043</v>
      </c>
    </row>
    <row r="57" spans="1:15" ht="70.25" customHeight="1" x14ac:dyDescent="0.2">
      <c r="A57" s="1" t="s">
        <v>0</v>
      </c>
      <c r="B57" s="1" t="s">
        <v>5</v>
      </c>
      <c r="C57" s="1">
        <v>80111</v>
      </c>
      <c r="D57" s="1" t="s">
        <v>7</v>
      </c>
      <c r="E57" s="3" t="s">
        <v>239</v>
      </c>
      <c r="F57" s="3" t="s">
        <v>80</v>
      </c>
      <c r="G57" s="3" t="s">
        <v>121</v>
      </c>
      <c r="H57" s="3" t="s">
        <v>79</v>
      </c>
      <c r="I57" s="6">
        <v>9.0004106666666672</v>
      </c>
      <c r="J57" s="9" t="s">
        <v>184</v>
      </c>
      <c r="K57" s="1" t="s">
        <v>164</v>
      </c>
      <c r="L57" s="11">
        <v>991049707</v>
      </c>
      <c r="M57" s="11" t="s">
        <v>199</v>
      </c>
      <c r="N57" s="11" t="s">
        <v>222</v>
      </c>
      <c r="O57" s="19">
        <f>_xlfn.XLOOKUP("PV23 "&amp;N57&amp;M57,[1]PRIMARK!$L:$L,[1]PRIMARK!$J:$J,0)</f>
        <v>12630</v>
      </c>
    </row>
    <row r="58" spans="1:15" s="23" customFormat="1" ht="70.25" customHeight="1" x14ac:dyDescent="0.2">
      <c r="A58" s="1" t="s">
        <v>0</v>
      </c>
      <c r="B58" s="1" t="s">
        <v>5</v>
      </c>
      <c r="C58" s="1" t="s">
        <v>6</v>
      </c>
      <c r="D58" s="1" t="s">
        <v>7</v>
      </c>
      <c r="E58" s="4" t="s">
        <v>67</v>
      </c>
      <c r="F58" s="4" t="s">
        <v>68</v>
      </c>
      <c r="G58" s="4" t="s">
        <v>69</v>
      </c>
      <c r="H58" s="4" t="s">
        <v>70</v>
      </c>
      <c r="I58" s="5">
        <v>9.0005904761904763</v>
      </c>
      <c r="J58" s="9" t="s">
        <v>178</v>
      </c>
      <c r="K58" s="1" t="s">
        <v>164</v>
      </c>
      <c r="L58" s="11">
        <v>991047166</v>
      </c>
      <c r="M58" s="11" t="s">
        <v>199</v>
      </c>
      <c r="N58" s="11" t="s">
        <v>197</v>
      </c>
      <c r="O58" s="19">
        <f>_xlfn.XLOOKUP("PV23 "&amp;N58&amp;M58,[1]PRIMARK!$L:$L,[1]PRIMARK!$J:$J,0)</f>
        <v>17077</v>
      </c>
    </row>
    <row r="59" spans="1:15" s="23" customFormat="1" ht="70.25" customHeight="1" x14ac:dyDescent="0.2">
      <c r="A59" s="1" t="s">
        <v>0</v>
      </c>
      <c r="B59" s="1" t="s">
        <v>5</v>
      </c>
      <c r="C59" s="1" t="s">
        <v>10</v>
      </c>
      <c r="D59" s="1" t="s">
        <v>11</v>
      </c>
      <c r="E59" s="3" t="s">
        <v>75</v>
      </c>
      <c r="F59" s="3" t="s">
        <v>76</v>
      </c>
      <c r="G59" s="3" t="s">
        <v>77</v>
      </c>
      <c r="H59" s="3" t="s">
        <v>78</v>
      </c>
      <c r="I59" s="6">
        <v>16.000924329501913</v>
      </c>
      <c r="J59" s="9" t="s">
        <v>177</v>
      </c>
      <c r="K59" s="1" t="s">
        <v>169</v>
      </c>
      <c r="L59" s="11">
        <v>991050716</v>
      </c>
      <c r="M59" s="11" t="s">
        <v>201</v>
      </c>
      <c r="N59" s="11" t="s">
        <v>210</v>
      </c>
      <c r="O59" s="19">
        <f>_xlfn.XLOOKUP("PV23 "&amp;N59&amp;M59,[1]PRIMARK!$L:$L,[1]PRIMARK!$J:$J,0)</f>
        <v>19877</v>
      </c>
    </row>
    <row r="60" spans="1:15" ht="70.25" customHeight="1" x14ac:dyDescent="0.2">
      <c r="A60" s="1" t="s">
        <v>0</v>
      </c>
      <c r="B60" s="1" t="s">
        <v>5</v>
      </c>
      <c r="C60" s="1" t="s">
        <v>25</v>
      </c>
      <c r="D60" s="1" t="s">
        <v>14</v>
      </c>
      <c r="E60" s="4" t="s">
        <v>233</v>
      </c>
      <c r="F60" s="4" t="s">
        <v>96</v>
      </c>
      <c r="G60" s="4" t="s">
        <v>99</v>
      </c>
      <c r="H60" s="4" t="s">
        <v>70</v>
      </c>
      <c r="I60" s="5">
        <v>18.000913752913753</v>
      </c>
      <c r="J60" s="9" t="s">
        <v>176</v>
      </c>
      <c r="K60" s="1" t="s">
        <v>172</v>
      </c>
      <c r="L60" s="11">
        <v>991049248</v>
      </c>
      <c r="M60" s="11" t="s">
        <v>203</v>
      </c>
      <c r="N60" s="11" t="s">
        <v>215</v>
      </c>
      <c r="O60" s="19">
        <f>_xlfn.XLOOKUP("PV23 "&amp;N60&amp;M60,[1]PRIMARK!$L:$L,[1]PRIMARK!$J:$J,0)</f>
        <v>21527</v>
      </c>
    </row>
    <row r="61" spans="1:15" ht="70.25" customHeight="1" x14ac:dyDescent="0.2">
      <c r="A61" s="1" t="s">
        <v>0</v>
      </c>
      <c r="B61" s="1" t="s">
        <v>5</v>
      </c>
      <c r="C61" s="1">
        <v>26808</v>
      </c>
      <c r="D61" s="1" t="s">
        <v>11</v>
      </c>
      <c r="E61" s="4" t="s">
        <v>75</v>
      </c>
      <c r="F61" s="4" t="s">
        <v>76</v>
      </c>
      <c r="G61" s="4" t="s">
        <v>77</v>
      </c>
      <c r="H61" s="4" t="s">
        <v>79</v>
      </c>
      <c r="I61" s="5">
        <v>16.00086592178771</v>
      </c>
      <c r="J61" s="9" t="s">
        <v>168</v>
      </c>
      <c r="K61" s="1" t="s">
        <v>167</v>
      </c>
      <c r="L61" s="11">
        <v>991050716</v>
      </c>
      <c r="M61" s="11" t="s">
        <v>201</v>
      </c>
      <c r="N61" s="11" t="s">
        <v>223</v>
      </c>
      <c r="O61" s="19">
        <f>_xlfn.XLOOKUP("PV23 "&amp;N61&amp;M61,[1]PRIMARK!$L:$L,[1]PRIMARK!$J:$J,0)</f>
        <v>21976</v>
      </c>
    </row>
    <row r="62" spans="1:15" ht="70.25" customHeight="1" x14ac:dyDescent="0.2">
      <c r="A62" s="10" t="s">
        <v>0</v>
      </c>
      <c r="B62" s="1" t="s">
        <v>5</v>
      </c>
      <c r="C62" s="1" t="s">
        <v>36</v>
      </c>
      <c r="D62" s="1" t="s">
        <v>11</v>
      </c>
      <c r="E62" s="4" t="s">
        <v>75</v>
      </c>
      <c r="F62" s="4" t="s">
        <v>76</v>
      </c>
      <c r="G62" s="4" t="s">
        <v>123</v>
      </c>
      <c r="H62" s="4" t="s">
        <v>113</v>
      </c>
      <c r="I62" s="5">
        <v>13.000858585858586</v>
      </c>
      <c r="J62" s="9" t="s">
        <v>193</v>
      </c>
      <c r="K62" s="1" t="s">
        <v>169</v>
      </c>
      <c r="L62" s="11">
        <v>991052319</v>
      </c>
      <c r="M62" s="11" t="s">
        <v>201</v>
      </c>
      <c r="N62" s="11" t="s">
        <v>212</v>
      </c>
      <c r="O62" s="19">
        <f>_xlfn.XLOOKUP("PV23 "&amp;N62&amp;M62,[1]PRIMARK!$L:$L,[1]PRIMARK!$J:$J,0)</f>
        <v>22790</v>
      </c>
    </row>
    <row r="63" spans="1:15" ht="70.25" customHeight="1" x14ac:dyDescent="0.2">
      <c r="A63" s="1" t="s">
        <v>0</v>
      </c>
      <c r="B63" s="1" t="s">
        <v>5</v>
      </c>
      <c r="C63" s="1" t="s">
        <v>17</v>
      </c>
      <c r="D63" s="1" t="s">
        <v>18</v>
      </c>
      <c r="E63" s="4" t="s">
        <v>236</v>
      </c>
      <c r="F63" s="4" t="s">
        <v>76</v>
      </c>
      <c r="G63" s="4" t="s">
        <v>90</v>
      </c>
      <c r="H63" s="4" t="s">
        <v>78</v>
      </c>
      <c r="I63" s="5">
        <v>18.000900000000001</v>
      </c>
      <c r="J63" s="9" t="s">
        <v>175</v>
      </c>
      <c r="K63" s="1" t="s">
        <v>174</v>
      </c>
      <c r="L63" s="11">
        <v>991048055</v>
      </c>
      <c r="M63" s="11" t="s">
        <v>208</v>
      </c>
      <c r="N63" s="11" t="s">
        <v>207</v>
      </c>
      <c r="O63" s="19">
        <f>_xlfn.XLOOKUP("PV23 "&amp;N63&amp;M63,[1]PRIMARK!$L:$L,[1]PRIMARK!$J:$J,0)</f>
        <v>24315</v>
      </c>
    </row>
    <row r="64" spans="1:15" ht="70.25" customHeight="1" x14ac:dyDescent="0.2">
      <c r="A64" s="1" t="s">
        <v>0</v>
      </c>
      <c r="B64" s="1" t="s">
        <v>5</v>
      </c>
      <c r="C64" s="1" t="s">
        <v>10</v>
      </c>
      <c r="D64" s="1" t="s">
        <v>11</v>
      </c>
      <c r="E64" s="4" t="s">
        <v>75</v>
      </c>
      <c r="F64" s="4" t="s">
        <v>76</v>
      </c>
      <c r="G64" s="4" t="s">
        <v>77</v>
      </c>
      <c r="H64" s="4" t="s">
        <v>70</v>
      </c>
      <c r="I64" s="5">
        <v>16.00086592178771</v>
      </c>
      <c r="J64" s="9" t="s">
        <v>177</v>
      </c>
      <c r="K64" s="1" t="s">
        <v>169</v>
      </c>
      <c r="L64" s="11">
        <v>991050716</v>
      </c>
      <c r="M64" s="11" t="s">
        <v>201</v>
      </c>
      <c r="N64" s="11" t="s">
        <v>205</v>
      </c>
      <c r="O64" s="19">
        <f>_xlfn.XLOOKUP("PV23 "&amp;N64&amp;M64,[1]PRIMARK!$L:$L,[1]PRIMARK!$J:$J,0)</f>
        <v>42336</v>
      </c>
    </row>
    <row r="65" spans="1:15" ht="70.25" customHeight="1" x14ac:dyDescent="0.2">
      <c r="A65" s="1" t="s">
        <v>0</v>
      </c>
      <c r="B65" s="1" t="s">
        <v>5</v>
      </c>
      <c r="C65" s="1">
        <v>80111</v>
      </c>
      <c r="D65" s="1" t="s">
        <v>7</v>
      </c>
      <c r="E65" s="4" t="s">
        <v>247</v>
      </c>
      <c r="F65" s="4" t="s">
        <v>80</v>
      </c>
      <c r="G65" s="4" t="s">
        <v>121</v>
      </c>
      <c r="H65" s="4" t="s">
        <v>70</v>
      </c>
      <c r="I65" s="5">
        <v>9.0003804713804705</v>
      </c>
      <c r="J65" s="9" t="s">
        <v>184</v>
      </c>
      <c r="K65" s="1" t="s">
        <v>164</v>
      </c>
      <c r="L65" s="11">
        <v>991049707</v>
      </c>
      <c r="M65" s="11" t="s">
        <v>199</v>
      </c>
      <c r="N65" s="11" t="s">
        <v>221</v>
      </c>
      <c r="O65" s="19">
        <f>_xlfn.XLOOKUP("PV23 "&amp;N65&amp;M65,[1]PRIMARK!$L:$L,[1]PRIMARK!$J:$J,0)</f>
        <v>47455</v>
      </c>
    </row>
    <row r="66" spans="1:15" ht="70.25" customHeight="1" x14ac:dyDescent="0.2">
      <c r="A66" s="1" t="s">
        <v>143</v>
      </c>
      <c r="B66" s="1" t="s">
        <v>5</v>
      </c>
      <c r="C66" s="2" t="s">
        <v>60</v>
      </c>
      <c r="D66" s="1" t="s">
        <v>11</v>
      </c>
      <c r="E66" s="3" t="s">
        <v>75</v>
      </c>
      <c r="F66" s="3" t="s">
        <v>137</v>
      </c>
      <c r="G66" s="3" t="s">
        <v>123</v>
      </c>
      <c r="H66" s="3" t="s">
        <v>158</v>
      </c>
      <c r="I66" s="6">
        <v>11</v>
      </c>
      <c r="J66" s="9" t="s">
        <v>193</v>
      </c>
      <c r="K66" s="1" t="s">
        <v>169</v>
      </c>
      <c r="L66" s="11">
        <v>991039553</v>
      </c>
      <c r="M66" s="11" t="s">
        <v>201</v>
      </c>
      <c r="N66" s="11" t="s">
        <v>220</v>
      </c>
      <c r="O66" s="22"/>
    </row>
    <row r="67" spans="1:15" x14ac:dyDescent="0.2">
      <c r="O67" s="19"/>
    </row>
    <row r="70" spans="1:15" x14ac:dyDescent="0.2">
      <c r="L70" s="17"/>
    </row>
  </sheetData>
  <autoFilter ref="A3:O66" xr:uid="{EE895ACF-3F05-4591-8B11-7F18F56D1714}">
    <sortState xmlns:xlrd2="http://schemas.microsoft.com/office/spreadsheetml/2017/richdata2" ref="A4:O66">
      <sortCondition ref="O3:O66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</dc:creator>
  <cp:lastModifiedBy>Mar</cp:lastModifiedBy>
  <cp:lastPrinted>2025-04-30T06:57:40Z</cp:lastPrinted>
  <dcterms:created xsi:type="dcterms:W3CDTF">2023-09-05T14:22:18Z</dcterms:created>
  <dcterms:modified xsi:type="dcterms:W3CDTF">2026-02-09T10:14:26Z</dcterms:modified>
</cp:coreProperties>
</file>